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valentina.bonvissuto\Desktop\AQ veicoli 4\documentazione\documentazione da pubblicare word\"/>
    </mc:Choice>
  </mc:AlternateContent>
  <xr:revisionPtr revIDLastSave="0" documentId="13_ncr:1_{3D9EA6DF-D1A9-42F3-AAD8-7BA84501B3CF}" xr6:coauthVersionLast="47" xr6:coauthVersionMax="47" xr10:uidLastSave="{00000000-0000-0000-0000-000000000000}"/>
  <bookViews>
    <workbookView xWindow="-108" yWindow="-108" windowWidth="23256" windowHeight="12456" tabRatio="738" firstSheet="3" xr2:uid="{00000000-000D-0000-FFFF-FFFF00000000}"/>
  </bookViews>
  <sheets>
    <sheet name="Istruzioni compilazione" sheetId="4" r:id="rId1"/>
    <sheet name="Conto Economico Lotto 1" sheetId="15" r:id="rId2"/>
    <sheet name="Conto Economico Lotto 2" sheetId="16" r:id="rId3"/>
    <sheet name="Conto Economico Lotto 3" sheetId="17" r:id="rId4"/>
    <sheet name="Conto Economico Lotto 4" sheetId="18" r:id="rId5"/>
    <sheet name="Conto Economico Lotto 5" sheetId="19" r:id="rId6"/>
    <sheet name="Conto Economico Lotto 6" sheetId="20" r:id="rId7"/>
    <sheet name="Conto Economico Lotto 7" sheetId="21" r:id="rId8"/>
    <sheet name="Conto Economico Lotto 8" sheetId="22" r:id="rId9"/>
    <sheet name="Conto Economico Lotto 9" sheetId="25" r:id="rId10"/>
    <sheet name="Conto Economico Lotto 10" sheetId="26" r:id="rId11"/>
    <sheet name="Conto Economico Lotto 11" sheetId="27" r:id="rId12"/>
  </sheets>
  <definedNames>
    <definedName name="_xlnm.Print_Area" localSheetId="0">'Istruzioni compilazione'!$B$1:$F$14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27" l="1"/>
  <c r="F24" i="27"/>
  <c r="E24" i="27"/>
  <c r="D24" i="27"/>
  <c r="H23" i="27"/>
  <c r="G23" i="27"/>
  <c r="H22" i="27"/>
  <c r="G22" i="27"/>
  <c r="H21" i="27"/>
  <c r="G21" i="27"/>
  <c r="H20" i="27"/>
  <c r="G20" i="27"/>
  <c r="H19" i="27"/>
  <c r="G19" i="27"/>
  <c r="H18" i="27"/>
  <c r="G18" i="27"/>
  <c r="H17" i="27"/>
  <c r="G17" i="27"/>
  <c r="H16" i="27"/>
  <c r="G16" i="27"/>
  <c r="H15" i="27"/>
  <c r="G15" i="27"/>
  <c r="H14" i="27"/>
  <c r="G14" i="27"/>
  <c r="H13" i="27"/>
  <c r="G13" i="27"/>
  <c r="H12" i="27"/>
  <c r="G12" i="27"/>
  <c r="H11" i="27"/>
  <c r="G11" i="27"/>
  <c r="H10" i="27"/>
  <c r="G10" i="27"/>
  <c r="H9" i="27"/>
  <c r="G9" i="27"/>
  <c r="H8" i="27"/>
  <c r="G8" i="27"/>
  <c r="H7" i="27"/>
  <c r="G7" i="27"/>
  <c r="H6" i="27"/>
  <c r="G6" i="27"/>
  <c r="H5" i="27"/>
  <c r="G5" i="27"/>
  <c r="H4" i="27"/>
  <c r="G4" i="27"/>
  <c r="D24" i="26"/>
  <c r="C35" i="26"/>
  <c r="F24" i="26"/>
  <c r="E24" i="26"/>
  <c r="H23" i="26"/>
  <c r="G23" i="26"/>
  <c r="H22" i="26"/>
  <c r="G22" i="26"/>
  <c r="H21" i="26"/>
  <c r="G21" i="26"/>
  <c r="H20" i="26"/>
  <c r="G20" i="26"/>
  <c r="H19" i="26"/>
  <c r="G19" i="26"/>
  <c r="H18" i="26"/>
  <c r="G18" i="26"/>
  <c r="H17" i="26"/>
  <c r="G17" i="26"/>
  <c r="H16" i="26"/>
  <c r="G16" i="26"/>
  <c r="H15" i="26"/>
  <c r="G15" i="26"/>
  <c r="H14" i="26"/>
  <c r="G14" i="26"/>
  <c r="H13" i="26"/>
  <c r="G13" i="26"/>
  <c r="H12" i="26"/>
  <c r="G12" i="26"/>
  <c r="H11" i="26"/>
  <c r="G11" i="26"/>
  <c r="H10" i="26"/>
  <c r="G10" i="26"/>
  <c r="H9" i="26"/>
  <c r="G9" i="26"/>
  <c r="H8" i="26"/>
  <c r="G8" i="26"/>
  <c r="H7" i="26"/>
  <c r="G7" i="26"/>
  <c r="H6" i="26"/>
  <c r="G6" i="26"/>
  <c r="H5" i="26"/>
  <c r="G5" i="26"/>
  <c r="H4" i="26"/>
  <c r="G4" i="26"/>
  <c r="I24" i="25"/>
  <c r="G24" i="25"/>
  <c r="H24" i="25"/>
  <c r="C35" i="25"/>
  <c r="F24" i="25"/>
  <c r="E24" i="25"/>
  <c r="D24" i="25"/>
  <c r="H23" i="25"/>
  <c r="G23" i="25"/>
  <c r="H22" i="25"/>
  <c r="G22" i="25"/>
  <c r="H21" i="25"/>
  <c r="G21" i="25"/>
  <c r="H20" i="25"/>
  <c r="G20" i="25"/>
  <c r="H19" i="25"/>
  <c r="G19" i="25"/>
  <c r="H18" i="25"/>
  <c r="G18" i="25"/>
  <c r="H17" i="25"/>
  <c r="G17" i="25"/>
  <c r="H16" i="25"/>
  <c r="G16" i="25"/>
  <c r="H15" i="25"/>
  <c r="G15" i="25"/>
  <c r="H14" i="25"/>
  <c r="G14" i="25"/>
  <c r="H13" i="25"/>
  <c r="G13" i="25"/>
  <c r="H12" i="25"/>
  <c r="G12" i="25"/>
  <c r="H11" i="25"/>
  <c r="G11" i="25"/>
  <c r="H10" i="25"/>
  <c r="G10" i="25"/>
  <c r="H9" i="25"/>
  <c r="G9" i="25"/>
  <c r="H8" i="25"/>
  <c r="G8" i="25"/>
  <c r="H7" i="25"/>
  <c r="G7" i="25"/>
  <c r="H6" i="25"/>
  <c r="G6" i="25"/>
  <c r="H5" i="25"/>
  <c r="G5" i="25"/>
  <c r="H4" i="25"/>
  <c r="G4" i="25"/>
  <c r="G26" i="22"/>
  <c r="H26" i="22"/>
  <c r="G24" i="22"/>
  <c r="H24" i="22"/>
  <c r="G25" i="22"/>
  <c r="H25" i="22"/>
  <c r="D26" i="22"/>
  <c r="H26" i="17"/>
  <c r="G26" i="17"/>
  <c r="G24" i="17"/>
  <c r="H24" i="17"/>
  <c r="G25" i="17"/>
  <c r="H25" i="17"/>
  <c r="D26" i="17"/>
  <c r="D24" i="16"/>
  <c r="G24" i="27" l="1"/>
  <c r="C39" i="27" s="1"/>
  <c r="H24" i="27"/>
  <c r="H24" i="26"/>
  <c r="C40" i="26" s="1"/>
  <c r="G24" i="26"/>
  <c r="C39" i="26" s="1"/>
  <c r="C39" i="25"/>
  <c r="C40" i="25"/>
  <c r="I17" i="25" s="1"/>
  <c r="C40" i="27" l="1"/>
  <c r="I24" i="27" s="1"/>
  <c r="I22" i="26"/>
  <c r="I16" i="26"/>
  <c r="I10" i="26"/>
  <c r="I20" i="26"/>
  <c r="D35" i="26"/>
  <c r="I17" i="26"/>
  <c r="I19" i="26"/>
  <c r="I24" i="26"/>
  <c r="I14" i="26"/>
  <c r="I8" i="26"/>
  <c r="I11" i="26"/>
  <c r="I13" i="26"/>
  <c r="I5" i="26"/>
  <c r="D29" i="26"/>
  <c r="D40" i="26"/>
  <c r="D30" i="26"/>
  <c r="D34" i="26"/>
  <c r="D33" i="26"/>
  <c r="D32" i="26"/>
  <c r="D31" i="26"/>
  <c r="I4" i="26"/>
  <c r="I15" i="26"/>
  <c r="I7" i="26"/>
  <c r="I18" i="26"/>
  <c r="C41" i="26"/>
  <c r="D41" i="26" s="1"/>
  <c r="I12" i="26"/>
  <c r="I21" i="26"/>
  <c r="I6" i="26"/>
  <c r="I23" i="26"/>
  <c r="I9" i="26"/>
  <c r="I18" i="25"/>
  <c r="I10" i="25"/>
  <c r="I5" i="25"/>
  <c r="I9" i="25"/>
  <c r="I14" i="25"/>
  <c r="I13" i="25"/>
  <c r="I6" i="25"/>
  <c r="D35" i="25"/>
  <c r="I21" i="25"/>
  <c r="I22" i="25"/>
  <c r="D29" i="25"/>
  <c r="I23" i="25"/>
  <c r="I11" i="25"/>
  <c r="D34" i="25"/>
  <c r="I20" i="25"/>
  <c r="I16" i="25"/>
  <c r="I15" i="25"/>
  <c r="D33" i="25"/>
  <c r="D31" i="25"/>
  <c r="I12" i="25"/>
  <c r="D40" i="25"/>
  <c r="I8" i="25"/>
  <c r="D32" i="25"/>
  <c r="I4" i="25"/>
  <c r="D30" i="25"/>
  <c r="I19" i="25"/>
  <c r="I7" i="25"/>
  <c r="C41" i="25"/>
  <c r="D41" i="25" s="1"/>
  <c r="D29" i="27" l="1"/>
  <c r="I18" i="27"/>
  <c r="I6" i="27"/>
  <c r="I22" i="27"/>
  <c r="I10" i="27"/>
  <c r="D30" i="27"/>
  <c r="D40" i="27"/>
  <c r="D34" i="27"/>
  <c r="D33" i="27"/>
  <c r="D32" i="27"/>
  <c r="D31" i="27"/>
  <c r="I14" i="27"/>
  <c r="I4" i="27"/>
  <c r="I16" i="27"/>
  <c r="I5" i="27"/>
  <c r="I23" i="27"/>
  <c r="I12" i="27"/>
  <c r="I7" i="27"/>
  <c r="I13" i="27"/>
  <c r="I19" i="27"/>
  <c r="D35" i="27"/>
  <c r="I11" i="27"/>
  <c r="I17" i="27"/>
  <c r="C41" i="27"/>
  <c r="D41" i="27" s="1"/>
  <c r="I8" i="27"/>
  <c r="I20" i="27"/>
  <c r="I9" i="27"/>
  <c r="I15" i="27"/>
  <c r="I21" i="27"/>
  <c r="D24" i="15" l="1"/>
  <c r="G12" i="15" l="1"/>
  <c r="H12" i="15"/>
  <c r="G13" i="15"/>
  <c r="H13" i="15"/>
  <c r="G14" i="15"/>
  <c r="H14" i="15"/>
  <c r="G15" i="15"/>
  <c r="H15" i="15"/>
  <c r="G16" i="15"/>
  <c r="H16" i="15"/>
  <c r="G17" i="15"/>
  <c r="H17" i="15"/>
  <c r="G18" i="15"/>
  <c r="H18" i="15"/>
  <c r="G19" i="15"/>
  <c r="H19" i="15"/>
  <c r="G15" i="16"/>
  <c r="H15" i="16"/>
  <c r="G16" i="16"/>
  <c r="H16" i="16"/>
  <c r="G17" i="16"/>
  <c r="H17" i="16"/>
  <c r="G18" i="16"/>
  <c r="H18" i="16"/>
  <c r="G19" i="16"/>
  <c r="H19" i="16"/>
  <c r="G20" i="16"/>
  <c r="H20" i="16"/>
  <c r="G21" i="16"/>
  <c r="H21" i="16"/>
  <c r="G22" i="16"/>
  <c r="H22" i="16"/>
  <c r="G13" i="17"/>
  <c r="H13" i="17"/>
  <c r="G14" i="17"/>
  <c r="H14" i="17"/>
  <c r="G15" i="17"/>
  <c r="H15" i="17"/>
  <c r="G16" i="17"/>
  <c r="H16" i="17"/>
  <c r="G17" i="17"/>
  <c r="H17" i="17"/>
  <c r="G18" i="17"/>
  <c r="H18" i="17"/>
  <c r="G19" i="17"/>
  <c r="H19" i="17"/>
  <c r="G9" i="18"/>
  <c r="H9" i="18"/>
  <c r="G10" i="18"/>
  <c r="H10" i="18"/>
  <c r="G11" i="18"/>
  <c r="H11" i="18"/>
  <c r="G12" i="18"/>
  <c r="H12" i="18"/>
  <c r="G13" i="18"/>
  <c r="H13" i="18"/>
  <c r="G14" i="18"/>
  <c r="H14" i="18"/>
  <c r="G15" i="18"/>
  <c r="H15" i="18"/>
  <c r="G16" i="18"/>
  <c r="H16" i="18"/>
  <c r="G12" i="19"/>
  <c r="H12" i="19"/>
  <c r="G13" i="19"/>
  <c r="H13" i="19"/>
  <c r="G14" i="19"/>
  <c r="H14" i="19"/>
  <c r="G15" i="19"/>
  <c r="H15" i="19"/>
  <c r="G16" i="19"/>
  <c r="H16" i="19"/>
  <c r="G17" i="19"/>
  <c r="H17" i="19"/>
  <c r="G18" i="19"/>
  <c r="H18" i="19"/>
  <c r="G12" i="20"/>
  <c r="H12" i="20"/>
  <c r="G13" i="20"/>
  <c r="H13" i="20"/>
  <c r="G14" i="20"/>
  <c r="H14" i="20"/>
  <c r="G15" i="20"/>
  <c r="H15" i="20"/>
  <c r="G16" i="20"/>
  <c r="H16" i="20"/>
  <c r="G17" i="20"/>
  <c r="H17" i="20"/>
  <c r="G18" i="20"/>
  <c r="H18" i="20"/>
  <c r="G19" i="20"/>
  <c r="H19" i="20"/>
  <c r="G20" i="20"/>
  <c r="H20" i="20"/>
  <c r="G21" i="20"/>
  <c r="H21" i="20"/>
  <c r="G22" i="20"/>
  <c r="H22" i="20"/>
  <c r="G23" i="20"/>
  <c r="H23" i="20"/>
  <c r="G10" i="21"/>
  <c r="H10" i="21"/>
  <c r="G11" i="21"/>
  <c r="H11" i="21"/>
  <c r="G12" i="21"/>
  <c r="H12" i="21"/>
  <c r="G13" i="21"/>
  <c r="H13" i="21"/>
  <c r="G14" i="21"/>
  <c r="H14" i="21"/>
  <c r="G15" i="21"/>
  <c r="H15" i="21"/>
  <c r="G16" i="21"/>
  <c r="H16" i="21"/>
  <c r="G17" i="21"/>
  <c r="H17" i="21"/>
  <c r="G10" i="22"/>
  <c r="H10" i="22"/>
  <c r="G11" i="22"/>
  <c r="H11" i="22"/>
  <c r="G12" i="22"/>
  <c r="H12" i="22"/>
  <c r="G13" i="22"/>
  <c r="H13" i="22"/>
  <c r="G14" i="22"/>
  <c r="H14" i="22"/>
  <c r="G15" i="22"/>
  <c r="H15" i="22"/>
  <c r="G16" i="22"/>
  <c r="H16" i="22"/>
  <c r="C37" i="22" l="1"/>
  <c r="F26" i="22"/>
  <c r="E26" i="22"/>
  <c r="H23" i="22"/>
  <c r="G23" i="22"/>
  <c r="H22" i="22"/>
  <c r="G22" i="22"/>
  <c r="H21" i="22"/>
  <c r="G21" i="22"/>
  <c r="H20" i="22"/>
  <c r="G20" i="22"/>
  <c r="H19" i="22"/>
  <c r="G19" i="22"/>
  <c r="H18" i="22"/>
  <c r="G18" i="22"/>
  <c r="H17" i="22"/>
  <c r="G17" i="22"/>
  <c r="H9" i="22"/>
  <c r="G9" i="22"/>
  <c r="H8" i="22"/>
  <c r="G8" i="22"/>
  <c r="H7" i="22"/>
  <c r="G7" i="22"/>
  <c r="H6" i="22"/>
  <c r="G6" i="22"/>
  <c r="H5" i="22"/>
  <c r="G5" i="22"/>
  <c r="H4" i="22"/>
  <c r="G4" i="22"/>
  <c r="C35" i="21"/>
  <c r="F24" i="21"/>
  <c r="E24" i="21"/>
  <c r="D24" i="21"/>
  <c r="H23" i="21"/>
  <c r="G23" i="21"/>
  <c r="H22" i="21"/>
  <c r="G22" i="21"/>
  <c r="H21" i="21"/>
  <c r="G21" i="21"/>
  <c r="H20" i="21"/>
  <c r="G20" i="21"/>
  <c r="H19" i="21"/>
  <c r="G19" i="21"/>
  <c r="H18" i="21"/>
  <c r="G18" i="21"/>
  <c r="H9" i="21"/>
  <c r="G9" i="21"/>
  <c r="H8" i="21"/>
  <c r="G8" i="21"/>
  <c r="H7" i="21"/>
  <c r="G7" i="21"/>
  <c r="H6" i="21"/>
  <c r="G6" i="21"/>
  <c r="H5" i="21"/>
  <c r="G5" i="21"/>
  <c r="H4" i="21"/>
  <c r="G4" i="21"/>
  <c r="C35" i="20"/>
  <c r="F24" i="20"/>
  <c r="E24" i="20"/>
  <c r="D24" i="20"/>
  <c r="H11" i="20"/>
  <c r="G11" i="20"/>
  <c r="H10" i="20"/>
  <c r="G10" i="20"/>
  <c r="H9" i="20"/>
  <c r="G9" i="20"/>
  <c r="H8" i="20"/>
  <c r="G8" i="20"/>
  <c r="H7" i="20"/>
  <c r="G7" i="20"/>
  <c r="H6" i="20"/>
  <c r="G6" i="20"/>
  <c r="H5" i="20"/>
  <c r="G5" i="20"/>
  <c r="H4" i="20"/>
  <c r="G4" i="20"/>
  <c r="C35" i="19"/>
  <c r="F24" i="19"/>
  <c r="E24" i="19"/>
  <c r="D24" i="19"/>
  <c r="H23" i="19"/>
  <c r="G23" i="19"/>
  <c r="H22" i="19"/>
  <c r="G22" i="19"/>
  <c r="H21" i="19"/>
  <c r="G21" i="19"/>
  <c r="H20" i="19"/>
  <c r="G20" i="19"/>
  <c r="H19" i="19"/>
  <c r="G19" i="19"/>
  <c r="H11" i="19"/>
  <c r="G11" i="19"/>
  <c r="H10" i="19"/>
  <c r="G10" i="19"/>
  <c r="H9" i="19"/>
  <c r="G9" i="19"/>
  <c r="H8" i="19"/>
  <c r="G8" i="19"/>
  <c r="H7" i="19"/>
  <c r="G7" i="19"/>
  <c r="H6" i="19"/>
  <c r="G6" i="19"/>
  <c r="H5" i="19"/>
  <c r="G5" i="19"/>
  <c r="H4" i="19"/>
  <c r="G4" i="19"/>
  <c r="C35" i="18"/>
  <c r="F24" i="18"/>
  <c r="E24" i="18"/>
  <c r="D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8" i="18"/>
  <c r="G8" i="18"/>
  <c r="H7" i="18"/>
  <c r="G7" i="18"/>
  <c r="H6" i="18"/>
  <c r="G6" i="18"/>
  <c r="H5" i="18"/>
  <c r="G5" i="18"/>
  <c r="H4" i="18"/>
  <c r="G4" i="18"/>
  <c r="C37" i="17"/>
  <c r="F26" i="17"/>
  <c r="E26" i="17"/>
  <c r="H23" i="17"/>
  <c r="G23" i="17"/>
  <c r="H22" i="17"/>
  <c r="G22" i="17"/>
  <c r="H21" i="17"/>
  <c r="G21" i="17"/>
  <c r="H20" i="17"/>
  <c r="G20" i="17"/>
  <c r="H12" i="17"/>
  <c r="G12" i="17"/>
  <c r="H11" i="17"/>
  <c r="G11" i="17"/>
  <c r="H10" i="17"/>
  <c r="G10" i="17"/>
  <c r="H9" i="17"/>
  <c r="G9" i="17"/>
  <c r="H8" i="17"/>
  <c r="G8" i="17"/>
  <c r="H7" i="17"/>
  <c r="G7" i="17"/>
  <c r="H6" i="17"/>
  <c r="G6" i="17"/>
  <c r="H5" i="17"/>
  <c r="G5" i="17"/>
  <c r="H4" i="17"/>
  <c r="G4" i="17"/>
  <c r="G4" i="15"/>
  <c r="H4" i="15"/>
  <c r="G5" i="15"/>
  <c r="H5" i="15"/>
  <c r="G6" i="15"/>
  <c r="H6" i="15"/>
  <c r="G7" i="15"/>
  <c r="H7" i="15"/>
  <c r="G8" i="15"/>
  <c r="H8" i="15"/>
  <c r="G9" i="15"/>
  <c r="H9" i="15"/>
  <c r="G10" i="15"/>
  <c r="H10" i="15"/>
  <c r="G11" i="15"/>
  <c r="H11" i="15"/>
  <c r="G20" i="15"/>
  <c r="H20" i="15"/>
  <c r="G21" i="15"/>
  <c r="H21" i="15"/>
  <c r="G22" i="15"/>
  <c r="H22" i="15"/>
  <c r="G23" i="15"/>
  <c r="H23" i="15"/>
  <c r="E24" i="15"/>
  <c r="F24" i="15"/>
  <c r="C35" i="15"/>
  <c r="C35" i="16"/>
  <c r="F24" i="16"/>
  <c r="E24" i="16"/>
  <c r="H23" i="16"/>
  <c r="G23" i="16"/>
  <c r="H14" i="16"/>
  <c r="G14" i="16"/>
  <c r="H13" i="16"/>
  <c r="G13" i="16"/>
  <c r="H12" i="16"/>
  <c r="G12" i="16"/>
  <c r="H11" i="16"/>
  <c r="G11" i="16"/>
  <c r="H10" i="16"/>
  <c r="G10" i="16"/>
  <c r="H9" i="16"/>
  <c r="G9" i="16"/>
  <c r="H8" i="16"/>
  <c r="G8" i="16"/>
  <c r="H7" i="16"/>
  <c r="G7" i="16"/>
  <c r="H6" i="16"/>
  <c r="G6" i="16"/>
  <c r="H5" i="16"/>
  <c r="G5" i="16"/>
  <c r="H4" i="16"/>
  <c r="G4" i="16"/>
  <c r="G24" i="19" l="1"/>
  <c r="C39" i="19" s="1"/>
  <c r="H24" i="19"/>
  <c r="G24" i="21"/>
  <c r="C39" i="21" s="1"/>
  <c r="C41" i="22"/>
  <c r="C42" i="22"/>
  <c r="H24" i="18"/>
  <c r="C40" i="18" s="1"/>
  <c r="H24" i="15"/>
  <c r="C40" i="15" s="1"/>
  <c r="G24" i="15"/>
  <c r="C39" i="15" s="1"/>
  <c r="H24" i="21"/>
  <c r="G24" i="20"/>
  <c r="C39" i="20" s="1"/>
  <c r="H24" i="20"/>
  <c r="C40" i="20" s="1"/>
  <c r="C40" i="19"/>
  <c r="I23" i="19"/>
  <c r="I20" i="19"/>
  <c r="G24" i="18"/>
  <c r="C39" i="18" s="1"/>
  <c r="C41" i="17"/>
  <c r="C42" i="17"/>
  <c r="G24" i="16"/>
  <c r="C39" i="16" s="1"/>
  <c r="H24" i="16"/>
  <c r="I26" i="22" l="1"/>
  <c r="I24" i="22"/>
  <c r="I25" i="22"/>
  <c r="I26" i="17"/>
  <c r="I25" i="17"/>
  <c r="I24" i="17"/>
  <c r="D34" i="15"/>
  <c r="I12" i="15"/>
  <c r="I16" i="15"/>
  <c r="I15" i="15"/>
  <c r="I13" i="15"/>
  <c r="I17" i="15"/>
  <c r="I19" i="15"/>
  <c r="I18" i="15"/>
  <c r="I14" i="15"/>
  <c r="I16" i="17"/>
  <c r="I17" i="17"/>
  <c r="I15" i="17"/>
  <c r="D36" i="17"/>
  <c r="I14" i="17"/>
  <c r="I13" i="17"/>
  <c r="I19" i="17"/>
  <c r="I18" i="17"/>
  <c r="I8" i="18"/>
  <c r="I11" i="18"/>
  <c r="I12" i="18"/>
  <c r="I16" i="18"/>
  <c r="I15" i="18"/>
  <c r="I14" i="18"/>
  <c r="I10" i="18"/>
  <c r="I13" i="18"/>
  <c r="D34" i="18"/>
  <c r="I9" i="18"/>
  <c r="I4" i="18"/>
  <c r="D34" i="19"/>
  <c r="I13" i="19"/>
  <c r="I17" i="19"/>
  <c r="I15" i="19"/>
  <c r="I18" i="19"/>
  <c r="I16" i="19"/>
  <c r="I14" i="19"/>
  <c r="I12" i="19"/>
  <c r="I13" i="20"/>
  <c r="I17" i="20"/>
  <c r="I21" i="20"/>
  <c r="I15" i="20"/>
  <c r="I19" i="20"/>
  <c r="I23" i="20"/>
  <c r="I22" i="20"/>
  <c r="I18" i="20"/>
  <c r="I20" i="20"/>
  <c r="I16" i="20"/>
  <c r="I14" i="20"/>
  <c r="I12" i="20"/>
  <c r="C41" i="20"/>
  <c r="D41" i="20" s="1"/>
  <c r="I12" i="22"/>
  <c r="I13" i="22"/>
  <c r="I16" i="22"/>
  <c r="I15" i="22"/>
  <c r="I10" i="22"/>
  <c r="I11" i="22"/>
  <c r="I14" i="22"/>
  <c r="I6" i="22"/>
  <c r="I21" i="22"/>
  <c r="D36" i="22"/>
  <c r="I6" i="20"/>
  <c r="D34" i="20"/>
  <c r="I4" i="20"/>
  <c r="I8" i="20"/>
  <c r="I6" i="15"/>
  <c r="D29" i="15"/>
  <c r="I19" i="22"/>
  <c r="I17" i="22"/>
  <c r="D34" i="22"/>
  <c r="D37" i="22"/>
  <c r="D33" i="22"/>
  <c r="I22" i="22"/>
  <c r="I18" i="22"/>
  <c r="I7" i="22"/>
  <c r="D42" i="22"/>
  <c r="D32" i="22"/>
  <c r="D35" i="22"/>
  <c r="D31" i="22"/>
  <c r="I20" i="22"/>
  <c r="I9" i="22"/>
  <c r="I5" i="22"/>
  <c r="I4" i="22"/>
  <c r="I23" i="22"/>
  <c r="I8" i="22"/>
  <c r="C43" i="22"/>
  <c r="D43" i="22" s="1"/>
  <c r="C40" i="21"/>
  <c r="D32" i="20"/>
  <c r="D31" i="20"/>
  <c r="D40" i="20"/>
  <c r="D30" i="20"/>
  <c r="D33" i="20"/>
  <c r="D29" i="20"/>
  <c r="I9" i="20"/>
  <c r="I5" i="20"/>
  <c r="I11" i="20"/>
  <c r="D35" i="20"/>
  <c r="I10" i="20"/>
  <c r="I24" i="20"/>
  <c r="I7" i="20"/>
  <c r="D31" i="19"/>
  <c r="I22" i="19"/>
  <c r="I11" i="19"/>
  <c r="I7" i="19"/>
  <c r="D33" i="19"/>
  <c r="D32" i="19"/>
  <c r="D40" i="19"/>
  <c r="D30" i="19"/>
  <c r="D29" i="19"/>
  <c r="I21" i="19"/>
  <c r="I10" i="19"/>
  <c r="I6" i="19"/>
  <c r="I9" i="19"/>
  <c r="I19" i="19"/>
  <c r="C41" i="19"/>
  <c r="D41" i="19" s="1"/>
  <c r="I5" i="19"/>
  <c r="I8" i="19"/>
  <c r="I4" i="19"/>
  <c r="D35" i="19"/>
  <c r="I24" i="19"/>
  <c r="D35" i="18"/>
  <c r="I23" i="18"/>
  <c r="I19" i="18"/>
  <c r="C41" i="18"/>
  <c r="D41" i="18" s="1"/>
  <c r="I20" i="18"/>
  <c r="I24" i="18"/>
  <c r="I5" i="18"/>
  <c r="D32" i="18"/>
  <c r="D31" i="18"/>
  <c r="I22" i="18"/>
  <c r="I18" i="18"/>
  <c r="I7" i="18"/>
  <c r="I21" i="18"/>
  <c r="I17" i="18"/>
  <c r="I6" i="18"/>
  <c r="D40" i="18"/>
  <c r="D30" i="18"/>
  <c r="D33" i="18"/>
  <c r="D29" i="18"/>
  <c r="I8" i="17"/>
  <c r="I9" i="17"/>
  <c r="I12" i="17"/>
  <c r="I20" i="17"/>
  <c r="C43" i="17"/>
  <c r="D43" i="17" s="1"/>
  <c r="I23" i="17"/>
  <c r="I4" i="17"/>
  <c r="D37" i="17"/>
  <c r="I5" i="17"/>
  <c r="D34" i="17"/>
  <c r="D33" i="17"/>
  <c r="I22" i="17"/>
  <c r="I11" i="17"/>
  <c r="I7" i="17"/>
  <c r="I10" i="17"/>
  <c r="D42" i="17"/>
  <c r="D32" i="17"/>
  <c r="D35" i="17"/>
  <c r="D31" i="17"/>
  <c r="I21" i="17"/>
  <c r="I6" i="17"/>
  <c r="I22" i="15"/>
  <c r="C41" i="15"/>
  <c r="D41" i="15" s="1"/>
  <c r="I24" i="15"/>
  <c r="I5" i="15"/>
  <c r="D32" i="15"/>
  <c r="I9" i="15"/>
  <c r="I21" i="15"/>
  <c r="D33" i="15"/>
  <c r="D31" i="15"/>
  <c r="D35" i="15"/>
  <c r="I4" i="15"/>
  <c r="I8" i="15"/>
  <c r="I20" i="15"/>
  <c r="D30" i="15"/>
  <c r="D40" i="15"/>
  <c r="I7" i="15"/>
  <c r="I11" i="15"/>
  <c r="I23" i="15"/>
  <c r="I10" i="15"/>
  <c r="C40" i="16"/>
  <c r="I18" i="16" l="1"/>
  <c r="I22" i="16"/>
  <c r="I17" i="16"/>
  <c r="I21" i="16"/>
  <c r="I19" i="16"/>
  <c r="I15" i="16"/>
  <c r="I16" i="16"/>
  <c r="D34" i="16"/>
  <c r="I20" i="16"/>
  <c r="D34" i="21"/>
  <c r="I10" i="21"/>
  <c r="I14" i="21"/>
  <c r="I13" i="21"/>
  <c r="I17" i="21"/>
  <c r="I12" i="21"/>
  <c r="I16" i="21"/>
  <c r="I15" i="21"/>
  <c r="I11" i="21"/>
  <c r="D32" i="21"/>
  <c r="D29" i="21"/>
  <c r="C41" i="21"/>
  <c r="D41" i="21" s="1"/>
  <c r="I8" i="21"/>
  <c r="D40" i="21"/>
  <c r="I7" i="21"/>
  <c r="D35" i="21"/>
  <c r="I5" i="21"/>
  <c r="I19" i="21"/>
  <c r="I18" i="21"/>
  <c r="I6" i="21"/>
  <c r="D30" i="21"/>
  <c r="D31" i="21"/>
  <c r="I9" i="21"/>
  <c r="I23" i="21"/>
  <c r="I20" i="21"/>
  <c r="I22" i="21"/>
  <c r="I4" i="21"/>
  <c r="D33" i="21"/>
  <c r="I21" i="21"/>
  <c r="I24" i="21"/>
  <c r="D32" i="16"/>
  <c r="D31" i="16"/>
  <c r="D40" i="16"/>
  <c r="D30" i="16"/>
  <c r="D33" i="16"/>
  <c r="D29" i="16"/>
  <c r="D35" i="16"/>
  <c r="I11" i="16"/>
  <c r="I7" i="16"/>
  <c r="I4" i="16"/>
  <c r="I6" i="16"/>
  <c r="I14" i="16"/>
  <c r="I13" i="16"/>
  <c r="I8" i="16"/>
  <c r="I23" i="16"/>
  <c r="C41" i="16"/>
  <c r="D41" i="16" s="1"/>
  <c r="I10" i="16"/>
  <c r="I5" i="16"/>
  <c r="I12" i="16"/>
  <c r="I9" i="16"/>
  <c r="I24" i="16"/>
</calcChain>
</file>

<file path=xl/sharedStrings.xml><?xml version="1.0" encoding="utf-8"?>
<sst xmlns="http://schemas.openxmlformats.org/spreadsheetml/2006/main" count="544" uniqueCount="94">
  <si>
    <t>Ricavo totale</t>
  </si>
  <si>
    <t>Costo totale</t>
  </si>
  <si>
    <t>Totale</t>
  </si>
  <si>
    <t>BA unitaria</t>
  </si>
  <si>
    <t>Costo totale %</t>
  </si>
  <si>
    <t>Prezzo unitario offerto</t>
  </si>
  <si>
    <t>Costi generali</t>
  </si>
  <si>
    <t>Voce di costo</t>
  </si>
  <si>
    <t>Prodotti</t>
  </si>
  <si>
    <t>Note</t>
  </si>
  <si>
    <t>TOTALE DI COMMESSA</t>
  </si>
  <si>
    <t>Ricavo complessivo</t>
  </si>
  <si>
    <t>Costo complessivo</t>
  </si>
  <si>
    <t>Utile complessivo</t>
  </si>
  <si>
    <t>Costo unitario acquisto / produzione</t>
  </si>
  <si>
    <t>Celle da compilare</t>
  </si>
  <si>
    <t>Valori calcolati attraverso formule</t>
  </si>
  <si>
    <t>Intestazioni tabelle</t>
  </si>
  <si>
    <t>COSTI ULTERIORI GESTIONE COMMESSA</t>
  </si>
  <si>
    <t>Quantità richiesta</t>
  </si>
  <si>
    <t>COSTI E RICAVI DALLA VENDITA DI PRODOTTI E PRESTAZIONI CONNESSE / AGGIUNTIVE</t>
  </si>
  <si>
    <t>Valori preimpostati da Consip (da non modificare) o celle da lasciare vuote</t>
  </si>
  <si>
    <t>Subtotali ricavi</t>
  </si>
  <si>
    <t>Subtotali costi</t>
  </si>
  <si>
    <t>Subtotali costi manodopera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</si>
  <si>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</si>
  <si>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</si>
  <si>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</si>
  <si>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</si>
  <si>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</si>
  <si>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Fee a carico del fornitore</t>
  </si>
  <si>
    <t>Verifiche ispettive</t>
  </si>
  <si>
    <t>Fideiussioni</t>
  </si>
  <si>
    <t>Carrozzeria in colori di Istituto</t>
  </si>
  <si>
    <t>Personalizzazione con scritte e/o bande adesive</t>
  </si>
  <si>
    <t>Kit A - installazione mobile</t>
  </si>
  <si>
    <t xml:space="preserve">Kit B - installazione fissa </t>
  </si>
  <si>
    <t xml:space="preserve">Predisposizione per Radio Ricetrasmittente per Forze di Polizia </t>
  </si>
  <si>
    <t>Predisposizione per Radio per Polizia locale</t>
  </si>
  <si>
    <t>Predisposizione per Radio con materiale fornito dall'Amministrazione</t>
  </si>
  <si>
    <t xml:space="preserve"> “Pacchetto Assistenza”: 4 anni - 60.000 km</t>
  </si>
  <si>
    <t xml:space="preserve"> “Pacchetto Assistenza”: 4 anni - 100.000 km</t>
  </si>
  <si>
    <t xml:space="preserve"> “Pacchetto Assistenza”: 6 anni - 90.000 km</t>
  </si>
  <si>
    <t xml:space="preserve"> “Pacchetto Assistenza”: 6 anni - 150.000 km </t>
  </si>
  <si>
    <t>Contributo ANAC</t>
  </si>
  <si>
    <t>Lotto 1</t>
  </si>
  <si>
    <t>Lotto 2</t>
  </si>
  <si>
    <t>Lotto 3</t>
  </si>
  <si>
    <t>Lotto 4</t>
  </si>
  <si>
    <t>Lotto 5</t>
  </si>
  <si>
    <t xml:space="preserve"> “Pacchetto Assistenza ”: 6 anni - 90.000 km</t>
  </si>
  <si>
    <t>Lotto 6</t>
  </si>
  <si>
    <t xml:space="preserve"> “Pacchetto Assistenza”: 4 anni - 40.000 km</t>
  </si>
  <si>
    <t xml:space="preserve"> “Pacchetto Assistenza”: 4 anni - 80.000 km</t>
  </si>
  <si>
    <t xml:space="preserve"> “Pacchetto Assistenza”: 6 anni - 60.000 km</t>
  </si>
  <si>
    <t>Lotto 7</t>
  </si>
  <si>
    <t xml:space="preserve"> “Pacchetto Assistenza”: 6 anni - 120.000 km</t>
  </si>
  <si>
    <t>Lotto 8</t>
  </si>
  <si>
    <t>Lotto 9</t>
  </si>
  <si>
    <t>Lotto 10</t>
  </si>
  <si>
    <t>Premi assicurativi</t>
  </si>
  <si>
    <t>Opzione gestione pneumatici solo estivi: 4 anni - 60.000 km</t>
  </si>
  <si>
    <t>Opzione gestione pneumatici estivi e invernali: 4 anni - 60.000 km</t>
  </si>
  <si>
    <t>Opzione gestione pneumatici solo estivi: 4 anni - 100000 km</t>
  </si>
  <si>
    <t>Opzione gestione pneumatici estivi e invernali: 4 anni - 100.000 km</t>
  </si>
  <si>
    <t>Opzione gestione pneumatici solo estivi: 6 anni - 90.000 km</t>
  </si>
  <si>
    <t>Opzione gestione pneumatici estivi e invernali: 6 anni - 90.000 km</t>
  </si>
  <si>
    <t>Opzione gestione pneumatici solo estivi: 6 anni - 150.000 km</t>
  </si>
  <si>
    <t>Opzione gestione pneumatici estivi e invernali: 6 anni - 150.000 km</t>
  </si>
  <si>
    <t>Opzione gestione pneumatici solo estivi: 4 anni - 40.000 km</t>
  </si>
  <si>
    <t>Opzione gestione pneumatici estivi e invernali: 4 anni - 40.000 km</t>
  </si>
  <si>
    <t>Opzione gestione pneumatici solo estivi: 4 anni - 80.000 km</t>
  </si>
  <si>
    <t>Opzione gestione pneumatici estivi e invernali: 4 anni - 80.000 km</t>
  </si>
  <si>
    <t>Opzione gestione pneumatici solo estivi: 6 anni - 60.000 km</t>
  </si>
  <si>
    <t>Opzione gestione pneumatici estivi e invernali: 6 anni - 60.000 km</t>
  </si>
  <si>
    <t>Opzione gestione pneumatici solo estivi: 6 anni - 120.000 km</t>
  </si>
  <si>
    <t>Opzione gestione pneumatici estivi e invernali: 6 anni - 120.000 km</t>
  </si>
  <si>
    <t>Premi assucurativi</t>
  </si>
  <si>
    <t>SEGMENTO A - Berline</t>
  </si>
  <si>
    <t>SEGMENTO B - Berline</t>
  </si>
  <si>
    <t>Opzione gestione pneumatici solo estivi: 4 anni - 100.000 km</t>
  </si>
  <si>
    <t>SEGMENTO B Berlina- Elettrico</t>
  </si>
  <si>
    <t>Sistemi di ricarica (wallbox 22 KW hardware per uso domestico)</t>
  </si>
  <si>
    <t>Sistemi di ricarica (wallbox 22 KW hardware per uso aziendale)</t>
  </si>
  <si>
    <t xml:space="preserve">SEGMENTO B-Suv </t>
  </si>
  <si>
    <t>SEGMENTO B SUV- 4X4</t>
  </si>
  <si>
    <t>SEGMENTO C- Berline</t>
  </si>
  <si>
    <t xml:space="preserve"> “Pacchetto Assistenza”: 6 anni - 150.000 km</t>
  </si>
  <si>
    <t>SEGMENTO C-Suv</t>
  </si>
  <si>
    <t>SEGMENTO C SUV - Elettrico</t>
  </si>
  <si>
    <t>SEGMENTO C SUV- 4X4</t>
  </si>
  <si>
    <t>SEGMENTO D - Suv</t>
  </si>
  <si>
    <t>Lotto 11</t>
  </si>
  <si>
    <t>FUORISTRADA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</si>
</sst>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6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vertical="center" wrapText="1"/>
    </xf>
    <xf numFmtId="44" fontId="2" fillId="5" borderId="1" xfId="1" applyFont="1" applyFill="1" applyBorder="1" applyAlignment="1">
      <alignment vertical="center" wrapText="1"/>
    </xf>
    <xf numFmtId="165" fontId="2" fillId="5" borderId="1" xfId="2" applyNumberFormat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4" fontId="3" fillId="9" borderId="1" xfId="1" applyNumberFormat="1" applyFont="1" applyFill="1" applyBorder="1" applyAlignment="1">
      <alignment vertical="center" wrapText="1"/>
    </xf>
    <xf numFmtId="164" fontId="5" fillId="11" borderId="1" xfId="1" applyNumberFormat="1" applyFont="1" applyFill="1" applyBorder="1" applyAlignment="1">
      <alignment vertical="center" wrapText="1"/>
    </xf>
    <xf numFmtId="164" fontId="5" fillId="8" borderId="1" xfId="1" applyNumberFormat="1" applyFont="1" applyFill="1" applyBorder="1" applyAlignment="1">
      <alignment vertical="center" wrapText="1"/>
    </xf>
    <xf numFmtId="165" fontId="3" fillId="9" borderId="1" xfId="2" applyNumberFormat="1" applyFont="1" applyFill="1" applyBorder="1" applyAlignment="1">
      <alignment vertical="center" wrapText="1"/>
    </xf>
    <xf numFmtId="165" fontId="2" fillId="5" borderId="1" xfId="2" applyNumberFormat="1" applyFont="1" applyFill="1" applyBorder="1" applyAlignment="1">
      <alignment horizontal="center" vertical="center" wrapText="1"/>
    </xf>
    <xf numFmtId="165" fontId="3" fillId="9" borderId="1" xfId="2" applyNumberFormat="1" applyFont="1" applyFill="1" applyBorder="1" applyAlignment="1">
      <alignment horizontal="center" vertical="center" wrapText="1"/>
    </xf>
    <xf numFmtId="44" fontId="5" fillId="8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64" fontId="9" fillId="5" borderId="1" xfId="0" applyNumberFormat="1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165" fontId="9" fillId="5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4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8" fillId="10" borderId="1" xfId="0" applyFont="1" applyFill="1" applyBorder="1" applyAlignment="1">
      <alignment horizontal="center"/>
    </xf>
    <xf numFmtId="0" fontId="8" fillId="10" borderId="8" xfId="0" applyFont="1" applyFill="1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3" fillId="9" borderId="2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F14"/>
  <sheetViews>
    <sheetView tabSelected="1" workbookViewId="0">
      <selection activeCell="B14" sqref="B14:F14"/>
    </sheetView>
  </sheetViews>
  <sheetFormatPr defaultRowHeight="14.4" x14ac:dyDescent="0.3"/>
  <cols>
    <col min="1" max="5" width="5.21875" customWidth="1"/>
    <col min="6" max="6" width="106.109375" customWidth="1"/>
  </cols>
  <sheetData>
    <row r="2" spans="2:6" x14ac:dyDescent="0.3">
      <c r="B2" s="31" t="s">
        <v>26</v>
      </c>
      <c r="C2" s="31"/>
      <c r="D2" s="31"/>
      <c r="E2" s="31"/>
      <c r="F2" s="31"/>
    </row>
    <row r="3" spans="2:6" x14ac:dyDescent="0.3">
      <c r="B3" s="2"/>
      <c r="C3" s="3"/>
      <c r="D3" s="4"/>
      <c r="E3" s="5"/>
      <c r="F3" s="6" t="s">
        <v>17</v>
      </c>
    </row>
    <row r="4" spans="2:6" x14ac:dyDescent="0.3">
      <c r="B4" s="42"/>
      <c r="C4" s="42"/>
      <c r="D4" s="42"/>
      <c r="E4" s="42"/>
      <c r="F4" s="6" t="s">
        <v>21</v>
      </c>
    </row>
    <row r="5" spans="2:6" x14ac:dyDescent="0.3">
      <c r="B5" s="46"/>
      <c r="C5" s="46"/>
      <c r="D5" s="46"/>
      <c r="E5" s="46"/>
      <c r="F5" s="6" t="s">
        <v>15</v>
      </c>
    </row>
    <row r="6" spans="2:6" x14ac:dyDescent="0.3">
      <c r="B6" s="43"/>
      <c r="C6" s="43"/>
      <c r="D6" s="43"/>
      <c r="E6" s="43"/>
      <c r="F6" s="6" t="s">
        <v>16</v>
      </c>
    </row>
    <row r="7" spans="2:6" x14ac:dyDescent="0.3">
      <c r="B7" s="44"/>
      <c r="C7" s="44"/>
      <c r="D7" s="44"/>
      <c r="E7" s="44"/>
      <c r="F7" s="6" t="s">
        <v>22</v>
      </c>
    </row>
    <row r="8" spans="2:6" x14ac:dyDescent="0.3">
      <c r="B8" s="45"/>
      <c r="C8" s="45"/>
      <c r="D8" s="45"/>
      <c r="E8" s="45"/>
      <c r="F8" s="6" t="s">
        <v>23</v>
      </c>
    </row>
    <row r="9" spans="2:6" x14ac:dyDescent="0.3">
      <c r="B9" s="39"/>
      <c r="C9" s="40"/>
      <c r="D9" s="40"/>
      <c r="E9" s="41"/>
      <c r="F9" s="6" t="s">
        <v>24</v>
      </c>
    </row>
    <row r="11" spans="2:6" x14ac:dyDescent="0.3">
      <c r="B11" s="32" t="s">
        <v>25</v>
      </c>
      <c r="C11" s="32"/>
      <c r="D11" s="32"/>
      <c r="E11" s="32"/>
      <c r="F11" s="32"/>
    </row>
    <row r="12" spans="2:6" ht="33" customHeight="1" x14ac:dyDescent="0.3">
      <c r="B12" s="33" t="s">
        <v>27</v>
      </c>
      <c r="C12" s="34"/>
      <c r="D12" s="34"/>
      <c r="E12" s="34"/>
      <c r="F12" s="35"/>
    </row>
    <row r="13" spans="2:6" ht="33" customHeight="1" x14ac:dyDescent="0.3">
      <c r="B13" s="36" t="s">
        <v>29</v>
      </c>
      <c r="C13" s="37"/>
      <c r="D13" s="37"/>
      <c r="E13" s="37"/>
      <c r="F13" s="38"/>
    </row>
    <row r="14" spans="2:6" ht="33" customHeight="1" x14ac:dyDescent="0.3">
      <c r="B14" s="36" t="s">
        <v>28</v>
      </c>
      <c r="C14" s="37"/>
      <c r="D14" s="37"/>
      <c r="E14" s="37"/>
      <c r="F14" s="38"/>
    </row>
  </sheetData>
  <mergeCells count="11">
    <mergeCell ref="B2:F2"/>
    <mergeCell ref="B11:F11"/>
    <mergeCell ref="B12:F12"/>
    <mergeCell ref="B13:F13"/>
    <mergeCell ref="B14:F14"/>
    <mergeCell ref="B9:E9"/>
    <mergeCell ref="B4:E4"/>
    <mergeCell ref="B6:E6"/>
    <mergeCell ref="B7:E7"/>
    <mergeCell ref="B8:E8"/>
    <mergeCell ref="B5:E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&amp;C&amp;18All. 6_ Schema di conto economico</oddHeader>
    <oddFooter>&amp;LID 2896 - AQ Veicoli in acqusto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4AA61-09B0-40F8-AEDD-496D3D2E7F98}">
  <sheetPr>
    <pageSetUpPr fitToPage="1"/>
  </sheetPr>
  <dimension ref="B1:P42"/>
  <sheetViews>
    <sheetView tabSelected="1" showWhiteSpace="0" view="pageLayout" zoomScale="77" zoomScaleNormal="100" zoomScalePageLayoutView="77" workbookViewId="0">
      <selection activeCell="B14" sqref="B14:F14"/>
    </sheetView>
  </sheetViews>
  <sheetFormatPr defaultColWidth="8.77734375" defaultRowHeight="12" x14ac:dyDescent="0.3"/>
  <cols>
    <col min="1" max="1" width="1.5546875" style="1" customWidth="1"/>
    <col min="2" max="2" width="73" style="1" customWidth="1"/>
    <col min="3" max="3" width="11.44140625" style="1" customWidth="1"/>
    <col min="4" max="4" width="15.109375" style="1" customWidth="1"/>
    <col min="5" max="5" width="13.44140625" style="1" customWidth="1"/>
    <col min="6" max="6" width="11.21875" style="1" bestFit="1" customWidth="1"/>
    <col min="7" max="8" width="11.5546875" style="1" bestFit="1" customWidth="1"/>
    <col min="9" max="9" width="11.5546875" style="1" customWidth="1"/>
    <col min="10" max="10" width="10.5546875" style="1" bestFit="1" customWidth="1"/>
    <col min="11" max="11" width="11.109375" style="1" customWidth="1"/>
    <col min="12" max="14" width="9.77734375" style="1" customWidth="1"/>
    <col min="15" max="15" width="11.88671875" style="1" customWidth="1"/>
    <col min="16" max="16384" width="8.77734375" style="1"/>
  </cols>
  <sheetData>
    <row r="1" spans="2:11" ht="14.55" customHeight="1" x14ac:dyDescent="0.3">
      <c r="B1" s="62" t="s">
        <v>58</v>
      </c>
      <c r="C1" s="62"/>
      <c r="D1" s="62"/>
      <c r="E1" s="62"/>
      <c r="F1" s="62"/>
      <c r="G1" s="62"/>
      <c r="H1" s="62"/>
      <c r="I1" s="62"/>
      <c r="J1" s="62"/>
      <c r="K1" s="62"/>
    </row>
    <row r="2" spans="2:11" ht="22.8" customHeight="1" x14ac:dyDescent="0.3">
      <c r="B2" s="69" t="s">
        <v>20</v>
      </c>
      <c r="C2" s="69"/>
      <c r="D2" s="69"/>
      <c r="E2" s="69"/>
      <c r="F2" s="69"/>
      <c r="G2" s="69"/>
      <c r="H2" s="69"/>
      <c r="I2" s="69"/>
      <c r="J2" s="69"/>
      <c r="K2" s="69"/>
    </row>
    <row r="3" spans="2:11" ht="55.2" x14ac:dyDescent="0.3">
      <c r="B3" s="9" t="s">
        <v>8</v>
      </c>
      <c r="C3" s="9" t="s">
        <v>19</v>
      </c>
      <c r="D3" s="9" t="s">
        <v>3</v>
      </c>
      <c r="E3" s="9" t="s">
        <v>5</v>
      </c>
      <c r="F3" s="9" t="s">
        <v>14</v>
      </c>
      <c r="G3" s="9" t="s">
        <v>0</v>
      </c>
      <c r="H3" s="9" t="s">
        <v>1</v>
      </c>
      <c r="I3" s="9" t="s">
        <v>4</v>
      </c>
      <c r="J3" s="70" t="s">
        <v>9</v>
      </c>
      <c r="K3" s="70"/>
    </row>
    <row r="4" spans="2:11" ht="13.8" x14ac:dyDescent="0.3">
      <c r="B4" s="30" t="s">
        <v>90</v>
      </c>
      <c r="C4" s="9">
        <v>300</v>
      </c>
      <c r="D4" s="29">
        <v>38000</v>
      </c>
      <c r="E4" s="10"/>
      <c r="F4" s="10"/>
      <c r="G4" s="11">
        <f t="shared" ref="G4:G23" si="0">E4*C4</f>
        <v>0</v>
      </c>
      <c r="H4" s="11">
        <f t="shared" ref="H4:H16" si="1">F4*C4</f>
        <v>0</v>
      </c>
      <c r="I4" s="12" t="e">
        <f t="shared" ref="I4:I24" si="2">H4/$C$40</f>
        <v>#DIV/0!</v>
      </c>
      <c r="J4" s="26"/>
      <c r="K4" s="28"/>
    </row>
    <row r="5" spans="2:11" ht="13.8" x14ac:dyDescent="0.3">
      <c r="B5" s="30" t="s">
        <v>33</v>
      </c>
      <c r="C5" s="9">
        <v>50</v>
      </c>
      <c r="D5" s="29">
        <v>3800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26"/>
      <c r="K5" s="28"/>
    </row>
    <row r="6" spans="2:11" ht="13.8" x14ac:dyDescent="0.3">
      <c r="B6" s="30" t="s">
        <v>34</v>
      </c>
      <c r="C6" s="9">
        <v>50</v>
      </c>
      <c r="D6" s="29">
        <v>1400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26"/>
      <c r="K6" s="28"/>
    </row>
    <row r="7" spans="2:11" ht="13.8" x14ac:dyDescent="0.3">
      <c r="B7" s="30" t="s">
        <v>35</v>
      </c>
      <c r="C7" s="9">
        <v>200</v>
      </c>
      <c r="D7" s="29">
        <v>2200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26"/>
      <c r="K7" s="28"/>
    </row>
    <row r="8" spans="2:11" ht="13.8" x14ac:dyDescent="0.3">
      <c r="B8" s="30" t="s">
        <v>36</v>
      </c>
      <c r="C8" s="9">
        <v>50</v>
      </c>
      <c r="D8" s="29">
        <v>3700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26"/>
      <c r="K8" s="28"/>
    </row>
    <row r="9" spans="2:11" ht="13.8" x14ac:dyDescent="0.3">
      <c r="B9" s="30" t="s">
        <v>37</v>
      </c>
      <c r="C9" s="9">
        <v>150</v>
      </c>
      <c r="D9" s="29">
        <v>2500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26"/>
      <c r="K9" s="28"/>
    </row>
    <row r="10" spans="2:11" ht="13.8" x14ac:dyDescent="0.3">
      <c r="B10" s="30" t="s">
        <v>38</v>
      </c>
      <c r="C10" s="9">
        <v>50</v>
      </c>
      <c r="D10" s="29">
        <v>900</v>
      </c>
      <c r="E10" s="10"/>
      <c r="F10" s="10"/>
      <c r="G10" s="11">
        <f t="shared" si="0"/>
        <v>0</v>
      </c>
      <c r="H10" s="11">
        <f t="shared" si="1"/>
        <v>0</v>
      </c>
      <c r="I10" s="12" t="e">
        <f t="shared" si="2"/>
        <v>#DIV/0!</v>
      </c>
      <c r="J10" s="26"/>
      <c r="K10" s="28"/>
    </row>
    <row r="11" spans="2:11" ht="13.8" x14ac:dyDescent="0.3">
      <c r="B11" s="30" t="s">
        <v>39</v>
      </c>
      <c r="C11" s="9">
        <v>10</v>
      </c>
      <c r="D11" s="29">
        <v>600</v>
      </c>
      <c r="E11" s="10"/>
      <c r="F11" s="10"/>
      <c r="G11" s="11">
        <f t="shared" si="0"/>
        <v>0</v>
      </c>
      <c r="H11" s="11">
        <f t="shared" si="1"/>
        <v>0</v>
      </c>
      <c r="I11" s="12" t="e">
        <f t="shared" si="2"/>
        <v>#DIV/0!</v>
      </c>
      <c r="J11" s="26"/>
      <c r="K11" s="28"/>
    </row>
    <row r="12" spans="2:11" ht="13.8" x14ac:dyDescent="0.3">
      <c r="B12" s="30" t="s">
        <v>40</v>
      </c>
      <c r="C12" s="9">
        <v>40</v>
      </c>
      <c r="D12" s="29">
        <v>3500</v>
      </c>
      <c r="E12" s="10"/>
      <c r="F12" s="10"/>
      <c r="G12" s="11">
        <f t="shared" si="0"/>
        <v>0</v>
      </c>
      <c r="H12" s="11">
        <f t="shared" si="1"/>
        <v>0</v>
      </c>
      <c r="I12" s="12" t="e">
        <f t="shared" si="2"/>
        <v>#DIV/0!</v>
      </c>
      <c r="J12" s="26"/>
      <c r="K12" s="28"/>
    </row>
    <row r="13" spans="2:11" ht="13.8" x14ac:dyDescent="0.3">
      <c r="B13" s="30" t="s">
        <v>61</v>
      </c>
      <c r="C13" s="9">
        <v>30</v>
      </c>
      <c r="D13" s="29">
        <v>900</v>
      </c>
      <c r="E13" s="10"/>
      <c r="F13" s="10"/>
      <c r="G13" s="11">
        <f t="shared" si="0"/>
        <v>0</v>
      </c>
      <c r="H13" s="11">
        <f t="shared" si="1"/>
        <v>0</v>
      </c>
      <c r="I13" s="12" t="e">
        <f t="shared" si="2"/>
        <v>#DIV/0!</v>
      </c>
      <c r="J13" s="26"/>
      <c r="K13" s="28"/>
    </row>
    <row r="14" spans="2:11" ht="13.8" x14ac:dyDescent="0.3">
      <c r="B14" s="30" t="s">
        <v>62</v>
      </c>
      <c r="C14" s="9">
        <v>10</v>
      </c>
      <c r="D14" s="29">
        <v>1500</v>
      </c>
      <c r="E14" s="10"/>
      <c r="F14" s="10"/>
      <c r="G14" s="11">
        <f t="shared" si="0"/>
        <v>0</v>
      </c>
      <c r="H14" s="11">
        <f t="shared" si="1"/>
        <v>0</v>
      </c>
      <c r="I14" s="12" t="e">
        <f t="shared" si="2"/>
        <v>#DIV/0!</v>
      </c>
      <c r="J14" s="26"/>
      <c r="K14" s="28"/>
    </row>
    <row r="15" spans="2:11" ht="13.8" x14ac:dyDescent="0.3">
      <c r="B15" s="30" t="s">
        <v>41</v>
      </c>
      <c r="C15" s="9">
        <v>30</v>
      </c>
      <c r="D15" s="29">
        <v>5200</v>
      </c>
      <c r="E15" s="10"/>
      <c r="F15" s="10"/>
      <c r="G15" s="11">
        <f t="shared" si="0"/>
        <v>0</v>
      </c>
      <c r="H15" s="11">
        <f t="shared" si="1"/>
        <v>0</v>
      </c>
      <c r="I15" s="12" t="e">
        <f t="shared" si="2"/>
        <v>#DIV/0!</v>
      </c>
      <c r="J15" s="26"/>
      <c r="K15" s="28"/>
    </row>
    <row r="16" spans="2:11" ht="13.8" x14ac:dyDescent="0.3">
      <c r="B16" s="30" t="s">
        <v>63</v>
      </c>
      <c r="C16" s="9">
        <v>15</v>
      </c>
      <c r="D16" s="29">
        <v>2100</v>
      </c>
      <c r="E16" s="10"/>
      <c r="F16" s="10"/>
      <c r="G16" s="11">
        <f t="shared" si="0"/>
        <v>0</v>
      </c>
      <c r="H16" s="11">
        <f t="shared" si="1"/>
        <v>0</v>
      </c>
      <c r="I16" s="12" t="e">
        <f t="shared" si="2"/>
        <v>#DIV/0!</v>
      </c>
      <c r="J16" s="26"/>
      <c r="K16" s="28"/>
    </row>
    <row r="17" spans="2:16" ht="13.8" x14ac:dyDescent="0.3">
      <c r="B17" s="30" t="s">
        <v>64</v>
      </c>
      <c r="C17" s="9">
        <v>10</v>
      </c>
      <c r="D17" s="29">
        <v>3100</v>
      </c>
      <c r="E17" s="10"/>
      <c r="F17" s="10"/>
      <c r="G17" s="11">
        <f t="shared" si="0"/>
        <v>0</v>
      </c>
      <c r="H17" s="11">
        <f>F17*C17</f>
        <v>0</v>
      </c>
      <c r="I17" s="12" t="e">
        <f t="shared" si="2"/>
        <v>#DIV/0!</v>
      </c>
      <c r="J17" s="26"/>
      <c r="K17" s="28"/>
      <c r="L17" s="8"/>
      <c r="M17" s="8"/>
      <c r="N17" s="8"/>
      <c r="O17" s="8"/>
    </row>
    <row r="18" spans="2:16" ht="13.8" x14ac:dyDescent="0.3">
      <c r="B18" s="30" t="s">
        <v>50</v>
      </c>
      <c r="C18" s="9">
        <v>30</v>
      </c>
      <c r="D18" s="29">
        <v>8000</v>
      </c>
      <c r="E18" s="10"/>
      <c r="F18" s="10"/>
      <c r="G18" s="11">
        <f t="shared" si="0"/>
        <v>0</v>
      </c>
      <c r="H18" s="11">
        <f t="shared" ref="H18:H23" si="3">F18*C18</f>
        <v>0</v>
      </c>
      <c r="I18" s="12" t="e">
        <f t="shared" si="2"/>
        <v>#DIV/0!</v>
      </c>
      <c r="J18" s="26"/>
      <c r="K18" s="28"/>
      <c r="L18" s="8"/>
      <c r="M18" s="8"/>
      <c r="N18" s="8"/>
      <c r="O18" s="8"/>
    </row>
    <row r="19" spans="2:16" ht="13.8" x14ac:dyDescent="0.3">
      <c r="B19" s="30" t="s">
        <v>65</v>
      </c>
      <c r="C19" s="9">
        <v>15</v>
      </c>
      <c r="D19" s="29">
        <v>1500</v>
      </c>
      <c r="E19" s="10"/>
      <c r="F19" s="10"/>
      <c r="G19" s="11">
        <f t="shared" si="0"/>
        <v>0</v>
      </c>
      <c r="H19" s="11">
        <f t="shared" si="3"/>
        <v>0</v>
      </c>
      <c r="I19" s="12" t="e">
        <f t="shared" si="2"/>
        <v>#DIV/0!</v>
      </c>
      <c r="J19" s="66"/>
      <c r="K19" s="67"/>
      <c r="L19" s="8"/>
      <c r="M19" s="8"/>
      <c r="N19" s="8"/>
      <c r="O19" s="8"/>
    </row>
    <row r="20" spans="2:16" ht="13.8" x14ac:dyDescent="0.3">
      <c r="B20" s="30" t="s">
        <v>66</v>
      </c>
      <c r="C20" s="9">
        <v>10</v>
      </c>
      <c r="D20" s="29">
        <v>2500</v>
      </c>
      <c r="E20" s="10"/>
      <c r="F20" s="10"/>
      <c r="G20" s="11">
        <f t="shared" si="0"/>
        <v>0</v>
      </c>
      <c r="H20" s="11">
        <f t="shared" si="3"/>
        <v>0</v>
      </c>
      <c r="I20" s="12" t="e">
        <f t="shared" si="2"/>
        <v>#DIV/0!</v>
      </c>
      <c r="J20" s="26"/>
      <c r="K20" s="28"/>
      <c r="L20" s="8"/>
      <c r="M20" s="8"/>
      <c r="N20" s="8"/>
      <c r="O20" s="8"/>
    </row>
    <row r="21" spans="2:16" ht="13.8" x14ac:dyDescent="0.3">
      <c r="B21" s="30" t="s">
        <v>43</v>
      </c>
      <c r="C21" s="9">
        <v>40</v>
      </c>
      <c r="D21" s="29">
        <v>10000</v>
      </c>
      <c r="E21" s="10"/>
      <c r="F21" s="10"/>
      <c r="G21" s="11">
        <f t="shared" si="0"/>
        <v>0</v>
      </c>
      <c r="H21" s="11">
        <f t="shared" si="3"/>
        <v>0</v>
      </c>
      <c r="I21" s="12" t="e">
        <f t="shared" si="2"/>
        <v>#DIV/0!</v>
      </c>
      <c r="J21" s="26"/>
      <c r="K21" s="28"/>
      <c r="L21" s="8"/>
      <c r="M21" s="8"/>
      <c r="N21" s="8"/>
      <c r="O21" s="8"/>
    </row>
    <row r="22" spans="2:16" ht="13.8" x14ac:dyDescent="0.3">
      <c r="B22" s="30" t="s">
        <v>67</v>
      </c>
      <c r="C22" s="9">
        <v>20</v>
      </c>
      <c r="D22" s="29">
        <v>2600</v>
      </c>
      <c r="E22" s="10"/>
      <c r="F22" s="10"/>
      <c r="G22" s="11">
        <f t="shared" si="0"/>
        <v>0</v>
      </c>
      <c r="H22" s="11">
        <f t="shared" si="3"/>
        <v>0</v>
      </c>
      <c r="I22" s="12" t="e">
        <f t="shared" si="2"/>
        <v>#DIV/0!</v>
      </c>
      <c r="J22" s="66"/>
      <c r="K22" s="67"/>
      <c r="L22" s="8"/>
    </row>
    <row r="23" spans="2:16" ht="13.8" x14ac:dyDescent="0.3">
      <c r="B23" s="30" t="s">
        <v>68</v>
      </c>
      <c r="C23" s="9">
        <v>5</v>
      </c>
      <c r="D23" s="29">
        <v>3700</v>
      </c>
      <c r="E23" s="10"/>
      <c r="F23" s="10"/>
      <c r="G23" s="11">
        <f t="shared" si="0"/>
        <v>0</v>
      </c>
      <c r="H23" s="11">
        <f t="shared" si="3"/>
        <v>0</v>
      </c>
      <c r="I23" s="12" t="e">
        <f t="shared" si="2"/>
        <v>#DIV/0!</v>
      </c>
      <c r="J23" s="66"/>
      <c r="K23" s="67"/>
      <c r="L23" s="8"/>
    </row>
    <row r="24" spans="2:16" ht="13.8" x14ac:dyDescent="0.3">
      <c r="B24" s="13" t="s">
        <v>2</v>
      </c>
      <c r="C24" s="13"/>
      <c r="D24" s="14">
        <f>SUMPRODUCT($C$4:$C$23,D4:D23)</f>
        <v>13869500</v>
      </c>
      <c r="E24" s="14">
        <f>SUMPRODUCT($C$4:$C$23,E4:E23)</f>
        <v>0</v>
      </c>
      <c r="F24" s="14">
        <f>SUMPRODUCT($C$4:$C$23,F4:F23)</f>
        <v>0</v>
      </c>
      <c r="G24" s="15">
        <f>SUM(G4:G23)</f>
        <v>0</v>
      </c>
      <c r="H24" s="16">
        <f>SUM(H4:H23)</f>
        <v>0</v>
      </c>
      <c r="I24" s="17" t="e">
        <f t="shared" si="2"/>
        <v>#DIV/0!</v>
      </c>
      <c r="J24" s="71"/>
      <c r="K24" s="71"/>
      <c r="L24" s="8"/>
    </row>
    <row r="25" spans="2:16" x14ac:dyDescent="0.3">
      <c r="L25" s="8"/>
    </row>
    <row r="27" spans="2:16" ht="22.8" customHeight="1" x14ac:dyDescent="0.3">
      <c r="B27" s="57" t="s">
        <v>18</v>
      </c>
      <c r="C27" s="58"/>
      <c r="D27" s="58"/>
      <c r="E27" s="58"/>
      <c r="F27" s="58"/>
      <c r="G27" s="58"/>
    </row>
    <row r="28" spans="2:16" ht="13.8" x14ac:dyDescent="0.3">
      <c r="B28" s="9" t="s">
        <v>7</v>
      </c>
      <c r="C28" s="9" t="s">
        <v>1</v>
      </c>
      <c r="D28" s="9" t="s">
        <v>4</v>
      </c>
      <c r="E28" s="59" t="s">
        <v>9</v>
      </c>
      <c r="F28" s="60"/>
      <c r="G28" s="61"/>
      <c r="H28" s="52"/>
      <c r="I28" s="53"/>
      <c r="J28" s="53"/>
      <c r="K28" s="53"/>
      <c r="L28" s="53"/>
      <c r="M28" s="53"/>
      <c r="N28" s="53"/>
      <c r="O28" s="53"/>
      <c r="P28" s="53"/>
    </row>
    <row r="29" spans="2:16" ht="13.8" x14ac:dyDescent="0.3">
      <c r="B29" s="7" t="s">
        <v>6</v>
      </c>
      <c r="C29" s="10"/>
      <c r="D29" s="18" t="e">
        <f t="shared" ref="D29:D35" si="4">C29/$C$40</f>
        <v>#DIV/0!</v>
      </c>
      <c r="E29" s="26"/>
      <c r="F29" s="27"/>
      <c r="G29" s="28"/>
    </row>
    <row r="30" spans="2:16" ht="13.8" x14ac:dyDescent="0.3">
      <c r="B30" s="7" t="s">
        <v>30</v>
      </c>
      <c r="C30" s="10"/>
      <c r="D30" s="18" t="e">
        <f t="shared" si="4"/>
        <v>#DIV/0!</v>
      </c>
      <c r="E30" s="26"/>
      <c r="F30" s="27"/>
      <c r="G30" s="28"/>
    </row>
    <row r="31" spans="2:16" ht="13.8" x14ac:dyDescent="0.3">
      <c r="B31" s="7" t="s">
        <v>31</v>
      </c>
      <c r="C31" s="10"/>
      <c r="D31" s="18" t="e">
        <f t="shared" si="4"/>
        <v>#DIV/0!</v>
      </c>
      <c r="E31" s="26"/>
      <c r="F31" s="27"/>
      <c r="G31" s="28"/>
    </row>
    <row r="32" spans="2:16" ht="13.8" x14ac:dyDescent="0.3">
      <c r="B32" s="7" t="s">
        <v>32</v>
      </c>
      <c r="C32" s="10"/>
      <c r="D32" s="18" t="e">
        <f t="shared" si="4"/>
        <v>#DIV/0!</v>
      </c>
      <c r="E32" s="26"/>
      <c r="F32" s="27"/>
      <c r="G32" s="28"/>
    </row>
    <row r="33" spans="2:7" ht="13.8" x14ac:dyDescent="0.3">
      <c r="B33" s="7" t="s">
        <v>44</v>
      </c>
      <c r="C33" s="10"/>
      <c r="D33" s="18" t="e">
        <f t="shared" si="4"/>
        <v>#DIV/0!</v>
      </c>
      <c r="E33" s="26"/>
      <c r="F33" s="27"/>
      <c r="G33" s="28"/>
    </row>
    <row r="34" spans="2:7" ht="13.8" x14ac:dyDescent="0.3">
      <c r="B34" s="7" t="s">
        <v>60</v>
      </c>
      <c r="C34" s="10"/>
      <c r="D34" s="18" t="e">
        <f t="shared" si="4"/>
        <v>#DIV/0!</v>
      </c>
      <c r="E34" s="26"/>
      <c r="F34" s="27"/>
      <c r="G34" s="28"/>
    </row>
    <row r="35" spans="2:7" ht="13.8" x14ac:dyDescent="0.3">
      <c r="B35" s="13" t="s">
        <v>2</v>
      </c>
      <c r="C35" s="20">
        <f>SUM(C29:C33)</f>
        <v>0</v>
      </c>
      <c r="D35" s="19" t="e">
        <f t="shared" si="4"/>
        <v>#DIV/0!</v>
      </c>
      <c r="E35" s="54"/>
      <c r="F35" s="55"/>
      <c r="G35" s="56"/>
    </row>
    <row r="38" spans="2:7" ht="22.8" customHeight="1" x14ac:dyDescent="0.3">
      <c r="B38" s="68" t="s">
        <v>10</v>
      </c>
      <c r="C38" s="68"/>
      <c r="D38" s="68"/>
    </row>
    <row r="39" spans="2:7" ht="14.4" x14ac:dyDescent="0.3">
      <c r="B39" s="21" t="s">
        <v>11</v>
      </c>
      <c r="C39" s="22">
        <f>G24</f>
        <v>0</v>
      </c>
      <c r="D39" s="23"/>
    </row>
    <row r="40" spans="2:7" ht="14.4" x14ac:dyDescent="0.3">
      <c r="B40" s="21" t="s">
        <v>12</v>
      </c>
      <c r="C40" s="22">
        <f>H24+C35</f>
        <v>0</v>
      </c>
      <c r="D40" s="24" t="e">
        <f>C40/$C$39</f>
        <v>#DIV/0!</v>
      </c>
    </row>
    <row r="41" spans="2:7" ht="14.4" x14ac:dyDescent="0.3">
      <c r="B41" s="21" t="s">
        <v>13</v>
      </c>
      <c r="C41" s="22">
        <f>C39-C40</f>
        <v>0</v>
      </c>
      <c r="D41" s="24" t="e">
        <f>C41/$C$39</f>
        <v>#DIV/0!</v>
      </c>
    </row>
    <row r="42" spans="2:7" ht="14.4" x14ac:dyDescent="0.3">
      <c r="B42" s="25"/>
      <c r="C42" s="25"/>
      <c r="D42" s="25"/>
    </row>
  </sheetData>
  <mergeCells count="12">
    <mergeCell ref="B38:D38"/>
    <mergeCell ref="B1:K1"/>
    <mergeCell ref="B2:K2"/>
    <mergeCell ref="J3:K3"/>
    <mergeCell ref="J19:K19"/>
    <mergeCell ref="J22:K22"/>
    <mergeCell ref="J23:K23"/>
    <mergeCell ref="J24:K24"/>
    <mergeCell ref="B27:G27"/>
    <mergeCell ref="E28:G28"/>
    <mergeCell ref="H28:P28"/>
    <mergeCell ref="E35:G35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Header>&amp;C&amp;18All. 6_ Schema di conto economico</oddHeader>
    <oddFooter>&amp;LID 2896 - AQ Veicoli in acqusto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963DF-10B4-4A05-8AF0-4E169040A7F5}">
  <sheetPr>
    <pageSetUpPr fitToPage="1"/>
  </sheetPr>
  <dimension ref="B1:P42"/>
  <sheetViews>
    <sheetView tabSelected="1" view="pageLayout" topLeftCell="A7" zoomScale="77" zoomScaleNormal="100" zoomScalePageLayoutView="77" workbookViewId="0">
      <selection activeCell="B14" sqref="B14:F14"/>
    </sheetView>
  </sheetViews>
  <sheetFormatPr defaultColWidth="8.77734375" defaultRowHeight="12" x14ac:dyDescent="0.3"/>
  <cols>
    <col min="1" max="1" width="1.5546875" style="1" customWidth="1"/>
    <col min="2" max="2" width="69.33203125" style="1" customWidth="1"/>
    <col min="3" max="3" width="11.44140625" style="1" customWidth="1"/>
    <col min="4" max="4" width="15.109375" style="1" customWidth="1"/>
    <col min="5" max="5" width="13.44140625" style="1" customWidth="1"/>
    <col min="6" max="6" width="11.21875" style="1" bestFit="1" customWidth="1"/>
    <col min="7" max="8" width="11.5546875" style="1" bestFit="1" customWidth="1"/>
    <col min="9" max="9" width="11.5546875" style="1" customWidth="1"/>
    <col min="10" max="10" width="10.5546875" style="1" bestFit="1" customWidth="1"/>
    <col min="11" max="11" width="11.109375" style="1" customWidth="1"/>
    <col min="12" max="14" width="9.77734375" style="1" customWidth="1"/>
    <col min="15" max="15" width="11.88671875" style="1" customWidth="1"/>
    <col min="16" max="16384" width="8.77734375" style="1"/>
  </cols>
  <sheetData>
    <row r="1" spans="2:11" ht="14.55" customHeight="1" x14ac:dyDescent="0.3">
      <c r="B1" s="62" t="s">
        <v>59</v>
      </c>
      <c r="C1" s="62"/>
      <c r="D1" s="62"/>
      <c r="E1" s="62"/>
      <c r="F1" s="62"/>
      <c r="G1" s="62"/>
      <c r="H1" s="62"/>
      <c r="I1" s="62"/>
      <c r="J1" s="62"/>
      <c r="K1" s="62"/>
    </row>
    <row r="2" spans="2:11" ht="22.8" customHeight="1" x14ac:dyDescent="0.3">
      <c r="B2" s="69" t="s">
        <v>20</v>
      </c>
      <c r="C2" s="69"/>
      <c r="D2" s="69"/>
      <c r="E2" s="69"/>
      <c r="F2" s="69"/>
      <c r="G2" s="69"/>
      <c r="H2" s="69"/>
      <c r="I2" s="69"/>
      <c r="J2" s="69"/>
      <c r="K2" s="69"/>
    </row>
    <row r="3" spans="2:11" ht="55.2" x14ac:dyDescent="0.3">
      <c r="B3" s="9" t="s">
        <v>8</v>
      </c>
      <c r="C3" s="9" t="s">
        <v>19</v>
      </c>
      <c r="D3" s="9" t="s">
        <v>3</v>
      </c>
      <c r="E3" s="9" t="s">
        <v>5</v>
      </c>
      <c r="F3" s="9" t="s">
        <v>14</v>
      </c>
      <c r="G3" s="9" t="s">
        <v>0</v>
      </c>
      <c r="H3" s="9" t="s">
        <v>1</v>
      </c>
      <c r="I3" s="9" t="s">
        <v>4</v>
      </c>
      <c r="J3" s="70" t="s">
        <v>9</v>
      </c>
      <c r="K3" s="70"/>
    </row>
    <row r="4" spans="2:11" ht="13.8" x14ac:dyDescent="0.3">
      <c r="B4" s="30" t="s">
        <v>91</v>
      </c>
      <c r="C4" s="9">
        <v>600</v>
      </c>
      <c r="D4" s="29">
        <v>40000</v>
      </c>
      <c r="E4" s="10"/>
      <c r="F4" s="10"/>
      <c r="G4" s="11">
        <f t="shared" ref="G4:G23" si="0">E4*C4</f>
        <v>0</v>
      </c>
      <c r="H4" s="11">
        <f t="shared" ref="H4:H16" si="1">F4*C4</f>
        <v>0</v>
      </c>
      <c r="I4" s="12" t="e">
        <f t="shared" ref="I4:I24" si="2">H4/$C$40</f>
        <v>#DIV/0!</v>
      </c>
      <c r="J4" s="26"/>
      <c r="K4" s="28"/>
    </row>
    <row r="5" spans="2:11" ht="13.8" x14ac:dyDescent="0.3">
      <c r="B5" s="30" t="s">
        <v>33</v>
      </c>
      <c r="C5" s="9">
        <v>100</v>
      </c>
      <c r="D5" s="29">
        <v>3800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26"/>
      <c r="K5" s="28"/>
    </row>
    <row r="6" spans="2:11" ht="13.8" x14ac:dyDescent="0.3">
      <c r="B6" s="30" t="s">
        <v>34</v>
      </c>
      <c r="C6" s="9">
        <v>100</v>
      </c>
      <c r="D6" s="29">
        <v>1400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26"/>
      <c r="K6" s="28"/>
    </row>
    <row r="7" spans="2:11" ht="13.8" x14ac:dyDescent="0.3">
      <c r="B7" s="30" t="s">
        <v>35</v>
      </c>
      <c r="C7" s="9">
        <v>300</v>
      </c>
      <c r="D7" s="29">
        <v>2200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26"/>
      <c r="K7" s="28"/>
    </row>
    <row r="8" spans="2:11" ht="13.8" x14ac:dyDescent="0.3">
      <c r="B8" s="30" t="s">
        <v>36</v>
      </c>
      <c r="C8" s="9">
        <v>150</v>
      </c>
      <c r="D8" s="29">
        <v>3700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26"/>
      <c r="K8" s="28"/>
    </row>
    <row r="9" spans="2:11" ht="13.8" x14ac:dyDescent="0.3">
      <c r="B9" s="30" t="s">
        <v>37</v>
      </c>
      <c r="C9" s="9">
        <v>300</v>
      </c>
      <c r="D9" s="29">
        <v>2500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26"/>
      <c r="K9" s="28"/>
    </row>
    <row r="10" spans="2:11" ht="13.8" x14ac:dyDescent="0.3">
      <c r="B10" s="30" t="s">
        <v>38</v>
      </c>
      <c r="C10" s="9">
        <v>100</v>
      </c>
      <c r="D10" s="29">
        <v>900</v>
      </c>
      <c r="E10" s="10"/>
      <c r="F10" s="10"/>
      <c r="G10" s="11">
        <f t="shared" si="0"/>
        <v>0</v>
      </c>
      <c r="H10" s="11">
        <f t="shared" si="1"/>
        <v>0</v>
      </c>
      <c r="I10" s="12" t="e">
        <f t="shared" si="2"/>
        <v>#DIV/0!</v>
      </c>
      <c r="J10" s="26"/>
      <c r="K10" s="28"/>
    </row>
    <row r="11" spans="2:11" ht="13.8" x14ac:dyDescent="0.3">
      <c r="B11" s="30" t="s">
        <v>39</v>
      </c>
      <c r="C11" s="9">
        <v>25</v>
      </c>
      <c r="D11" s="29">
        <v>600</v>
      </c>
      <c r="E11" s="10"/>
      <c r="F11" s="10"/>
      <c r="G11" s="11">
        <f t="shared" si="0"/>
        <v>0</v>
      </c>
      <c r="H11" s="11">
        <f t="shared" si="1"/>
        <v>0</v>
      </c>
      <c r="I11" s="12" t="e">
        <f t="shared" si="2"/>
        <v>#DIV/0!</v>
      </c>
      <c r="J11" s="26"/>
      <c r="K11" s="28"/>
    </row>
    <row r="12" spans="2:11" ht="13.8" x14ac:dyDescent="0.3">
      <c r="B12" s="30" t="s">
        <v>40</v>
      </c>
      <c r="C12" s="9">
        <v>40</v>
      </c>
      <c r="D12" s="29">
        <v>3500</v>
      </c>
      <c r="E12" s="10"/>
      <c r="F12" s="10"/>
      <c r="G12" s="11">
        <f t="shared" si="0"/>
        <v>0</v>
      </c>
      <c r="H12" s="11">
        <f t="shared" si="1"/>
        <v>0</v>
      </c>
      <c r="I12" s="12" t="e">
        <f t="shared" si="2"/>
        <v>#DIV/0!</v>
      </c>
      <c r="J12" s="26"/>
      <c r="K12" s="28"/>
    </row>
    <row r="13" spans="2:11" ht="13.8" x14ac:dyDescent="0.3">
      <c r="B13" s="30" t="s">
        <v>61</v>
      </c>
      <c r="C13" s="9">
        <v>30</v>
      </c>
      <c r="D13" s="29">
        <v>900</v>
      </c>
      <c r="E13" s="10"/>
      <c r="F13" s="10"/>
      <c r="G13" s="11">
        <f t="shared" si="0"/>
        <v>0</v>
      </c>
      <c r="H13" s="11">
        <f t="shared" si="1"/>
        <v>0</v>
      </c>
      <c r="I13" s="12" t="e">
        <f t="shared" si="2"/>
        <v>#DIV/0!</v>
      </c>
      <c r="J13" s="26"/>
      <c r="K13" s="28"/>
    </row>
    <row r="14" spans="2:11" ht="13.8" x14ac:dyDescent="0.3">
      <c r="B14" s="30" t="s">
        <v>62</v>
      </c>
      <c r="C14" s="9">
        <v>10</v>
      </c>
      <c r="D14" s="29">
        <v>1500</v>
      </c>
      <c r="E14" s="10"/>
      <c r="F14" s="10"/>
      <c r="G14" s="11">
        <f t="shared" si="0"/>
        <v>0</v>
      </c>
      <c r="H14" s="11">
        <f t="shared" si="1"/>
        <v>0</v>
      </c>
      <c r="I14" s="12" t="e">
        <f t="shared" si="2"/>
        <v>#DIV/0!</v>
      </c>
      <c r="J14" s="26"/>
      <c r="K14" s="28"/>
    </row>
    <row r="15" spans="2:11" ht="13.8" x14ac:dyDescent="0.3">
      <c r="B15" s="30" t="s">
        <v>41</v>
      </c>
      <c r="C15" s="9">
        <v>30</v>
      </c>
      <c r="D15" s="29">
        <v>5200</v>
      </c>
      <c r="E15" s="10"/>
      <c r="F15" s="10"/>
      <c r="G15" s="11">
        <f t="shared" si="0"/>
        <v>0</v>
      </c>
      <c r="H15" s="11">
        <f t="shared" si="1"/>
        <v>0</v>
      </c>
      <c r="I15" s="12" t="e">
        <f t="shared" si="2"/>
        <v>#DIV/0!</v>
      </c>
      <c r="J15" s="26"/>
      <c r="K15" s="28"/>
    </row>
    <row r="16" spans="2:11" ht="13.8" x14ac:dyDescent="0.3">
      <c r="B16" s="30" t="s">
        <v>63</v>
      </c>
      <c r="C16" s="9">
        <v>15</v>
      </c>
      <c r="D16" s="29">
        <v>2100</v>
      </c>
      <c r="E16" s="10"/>
      <c r="F16" s="10"/>
      <c r="G16" s="11">
        <f t="shared" si="0"/>
        <v>0</v>
      </c>
      <c r="H16" s="11">
        <f t="shared" si="1"/>
        <v>0</v>
      </c>
      <c r="I16" s="12" t="e">
        <f t="shared" si="2"/>
        <v>#DIV/0!</v>
      </c>
      <c r="J16" s="26"/>
      <c r="K16" s="28"/>
    </row>
    <row r="17" spans="2:16" ht="13.8" x14ac:dyDescent="0.3">
      <c r="B17" s="30" t="s">
        <v>64</v>
      </c>
      <c r="C17" s="9">
        <v>10</v>
      </c>
      <c r="D17" s="29">
        <v>3100</v>
      </c>
      <c r="E17" s="10"/>
      <c r="F17" s="10"/>
      <c r="G17" s="11">
        <f t="shared" si="0"/>
        <v>0</v>
      </c>
      <c r="H17" s="11">
        <f>F17*C17</f>
        <v>0</v>
      </c>
      <c r="I17" s="12" t="e">
        <f t="shared" si="2"/>
        <v>#DIV/0!</v>
      </c>
      <c r="J17" s="26"/>
      <c r="K17" s="28"/>
      <c r="L17" s="8"/>
      <c r="M17" s="8"/>
      <c r="N17" s="8"/>
      <c r="O17" s="8"/>
    </row>
    <row r="18" spans="2:16" ht="13.8" x14ac:dyDescent="0.3">
      <c r="B18" s="30" t="s">
        <v>50</v>
      </c>
      <c r="C18" s="9">
        <v>30</v>
      </c>
      <c r="D18" s="29">
        <v>9000</v>
      </c>
      <c r="E18" s="10"/>
      <c r="F18" s="10"/>
      <c r="G18" s="11">
        <f t="shared" si="0"/>
        <v>0</v>
      </c>
      <c r="H18" s="11">
        <f t="shared" ref="H18:H23" si="3">F18*C18</f>
        <v>0</v>
      </c>
      <c r="I18" s="12" t="e">
        <f t="shared" si="2"/>
        <v>#DIV/0!</v>
      </c>
      <c r="J18" s="26"/>
      <c r="K18" s="28"/>
      <c r="L18" s="8"/>
      <c r="M18" s="8"/>
      <c r="N18" s="8"/>
      <c r="O18" s="8"/>
    </row>
    <row r="19" spans="2:16" ht="13.8" x14ac:dyDescent="0.3">
      <c r="B19" s="30" t="s">
        <v>65</v>
      </c>
      <c r="C19" s="9">
        <v>15</v>
      </c>
      <c r="D19" s="29">
        <v>1500</v>
      </c>
      <c r="E19" s="10"/>
      <c r="F19" s="10"/>
      <c r="G19" s="11">
        <f t="shared" si="0"/>
        <v>0</v>
      </c>
      <c r="H19" s="11">
        <f t="shared" si="3"/>
        <v>0</v>
      </c>
      <c r="I19" s="12" t="e">
        <f t="shared" si="2"/>
        <v>#DIV/0!</v>
      </c>
      <c r="J19" s="66"/>
      <c r="K19" s="67"/>
      <c r="L19" s="8"/>
      <c r="M19" s="8"/>
      <c r="N19" s="8"/>
      <c r="O19" s="8"/>
    </row>
    <row r="20" spans="2:16" ht="13.8" x14ac:dyDescent="0.3">
      <c r="B20" s="30" t="s">
        <v>66</v>
      </c>
      <c r="C20" s="9">
        <v>10</v>
      </c>
      <c r="D20" s="29">
        <v>2500</v>
      </c>
      <c r="E20" s="10"/>
      <c r="F20" s="10"/>
      <c r="G20" s="11">
        <f t="shared" si="0"/>
        <v>0</v>
      </c>
      <c r="H20" s="11">
        <f t="shared" si="3"/>
        <v>0</v>
      </c>
      <c r="I20" s="12" t="e">
        <f t="shared" si="2"/>
        <v>#DIV/0!</v>
      </c>
      <c r="J20" s="26"/>
      <c r="K20" s="28"/>
      <c r="L20" s="8"/>
      <c r="M20" s="8"/>
      <c r="N20" s="8"/>
      <c r="O20" s="8"/>
    </row>
    <row r="21" spans="2:16" ht="13.8" x14ac:dyDescent="0.3">
      <c r="B21" s="30" t="s">
        <v>43</v>
      </c>
      <c r="C21" s="9">
        <v>40</v>
      </c>
      <c r="D21" s="29">
        <v>11000</v>
      </c>
      <c r="E21" s="10"/>
      <c r="F21" s="10"/>
      <c r="G21" s="11">
        <f t="shared" si="0"/>
        <v>0</v>
      </c>
      <c r="H21" s="11">
        <f t="shared" si="3"/>
        <v>0</v>
      </c>
      <c r="I21" s="12" t="e">
        <f t="shared" si="2"/>
        <v>#DIV/0!</v>
      </c>
      <c r="J21" s="26"/>
      <c r="K21" s="28"/>
      <c r="L21" s="8"/>
      <c r="M21" s="8"/>
      <c r="N21" s="8"/>
      <c r="O21" s="8"/>
    </row>
    <row r="22" spans="2:16" ht="13.8" x14ac:dyDescent="0.3">
      <c r="B22" s="30" t="s">
        <v>67</v>
      </c>
      <c r="C22" s="9">
        <v>20</v>
      </c>
      <c r="D22" s="29">
        <v>2600</v>
      </c>
      <c r="E22" s="10"/>
      <c r="F22" s="10"/>
      <c r="G22" s="11">
        <f t="shared" si="0"/>
        <v>0</v>
      </c>
      <c r="H22" s="11">
        <f t="shared" si="3"/>
        <v>0</v>
      </c>
      <c r="I22" s="12" t="e">
        <f t="shared" si="2"/>
        <v>#DIV/0!</v>
      </c>
      <c r="J22" s="66"/>
      <c r="K22" s="67"/>
      <c r="L22" s="8"/>
    </row>
    <row r="23" spans="2:16" ht="13.8" x14ac:dyDescent="0.3">
      <c r="B23" s="30" t="s">
        <v>68</v>
      </c>
      <c r="C23" s="9">
        <v>5</v>
      </c>
      <c r="D23" s="29">
        <v>3700</v>
      </c>
      <c r="E23" s="10"/>
      <c r="F23" s="10"/>
      <c r="G23" s="11">
        <f t="shared" si="0"/>
        <v>0</v>
      </c>
      <c r="H23" s="11">
        <f t="shared" si="3"/>
        <v>0</v>
      </c>
      <c r="I23" s="12" t="e">
        <f t="shared" si="2"/>
        <v>#DIV/0!</v>
      </c>
      <c r="J23" s="66"/>
      <c r="K23" s="67"/>
      <c r="L23" s="8"/>
    </row>
    <row r="24" spans="2:16" ht="13.8" x14ac:dyDescent="0.3">
      <c r="B24" s="13" t="s">
        <v>2</v>
      </c>
      <c r="C24" s="13"/>
      <c r="D24" s="14">
        <f>SUMPRODUCT($C$4:$C$23,D4:D23)</f>
        <v>27818500</v>
      </c>
      <c r="E24" s="14">
        <f>SUMPRODUCT($C$4:$C$23,E4:E23)</f>
        <v>0</v>
      </c>
      <c r="F24" s="14">
        <f>SUMPRODUCT($C$4:$C$23,F4:F23)</f>
        <v>0</v>
      </c>
      <c r="G24" s="15">
        <f>SUM(G4:G23)</f>
        <v>0</v>
      </c>
      <c r="H24" s="16">
        <f>SUM(H4:H23)</f>
        <v>0</v>
      </c>
      <c r="I24" s="17" t="e">
        <f t="shared" si="2"/>
        <v>#DIV/0!</v>
      </c>
      <c r="J24" s="71"/>
      <c r="K24" s="71"/>
      <c r="L24" s="8"/>
    </row>
    <row r="25" spans="2:16" x14ac:dyDescent="0.3">
      <c r="L25" s="8"/>
    </row>
    <row r="27" spans="2:16" ht="22.8" customHeight="1" x14ac:dyDescent="0.3">
      <c r="B27" s="57" t="s">
        <v>18</v>
      </c>
      <c r="C27" s="58"/>
      <c r="D27" s="58"/>
      <c r="E27" s="58"/>
      <c r="F27" s="58"/>
      <c r="G27" s="58"/>
    </row>
    <row r="28" spans="2:16" ht="13.8" x14ac:dyDescent="0.3">
      <c r="B28" s="9" t="s">
        <v>7</v>
      </c>
      <c r="C28" s="9" t="s">
        <v>1</v>
      </c>
      <c r="D28" s="9" t="s">
        <v>4</v>
      </c>
      <c r="E28" s="59" t="s">
        <v>9</v>
      </c>
      <c r="F28" s="60"/>
      <c r="G28" s="61"/>
      <c r="H28" s="52"/>
      <c r="I28" s="53"/>
      <c r="J28" s="53"/>
      <c r="K28" s="53"/>
      <c r="L28" s="53"/>
      <c r="M28" s="53"/>
      <c r="N28" s="53"/>
      <c r="O28" s="53"/>
      <c r="P28" s="53"/>
    </row>
    <row r="29" spans="2:16" ht="13.8" x14ac:dyDescent="0.3">
      <c r="B29" s="7" t="s">
        <v>6</v>
      </c>
      <c r="C29" s="10"/>
      <c r="D29" s="18" t="e">
        <f t="shared" ref="D29:D35" si="4">C29/$C$40</f>
        <v>#DIV/0!</v>
      </c>
      <c r="E29" s="26"/>
      <c r="F29" s="27"/>
      <c r="G29" s="28"/>
    </row>
    <row r="30" spans="2:16" ht="13.8" x14ac:dyDescent="0.3">
      <c r="B30" s="7" t="s">
        <v>30</v>
      </c>
      <c r="C30" s="10"/>
      <c r="D30" s="18" t="e">
        <f t="shared" si="4"/>
        <v>#DIV/0!</v>
      </c>
      <c r="E30" s="26"/>
      <c r="F30" s="27"/>
      <c r="G30" s="28"/>
    </row>
    <row r="31" spans="2:16" ht="13.8" x14ac:dyDescent="0.3">
      <c r="B31" s="7" t="s">
        <v>31</v>
      </c>
      <c r="C31" s="10"/>
      <c r="D31" s="18" t="e">
        <f t="shared" si="4"/>
        <v>#DIV/0!</v>
      </c>
      <c r="E31" s="26"/>
      <c r="F31" s="27"/>
      <c r="G31" s="28"/>
    </row>
    <row r="32" spans="2:16" ht="13.8" x14ac:dyDescent="0.3">
      <c r="B32" s="7" t="s">
        <v>32</v>
      </c>
      <c r="C32" s="10"/>
      <c r="D32" s="18" t="e">
        <f t="shared" si="4"/>
        <v>#DIV/0!</v>
      </c>
      <c r="E32" s="26"/>
      <c r="F32" s="27"/>
      <c r="G32" s="28"/>
    </row>
    <row r="33" spans="2:7" ht="13.8" x14ac:dyDescent="0.3">
      <c r="B33" s="7" t="s">
        <v>44</v>
      </c>
      <c r="C33" s="10"/>
      <c r="D33" s="18" t="e">
        <f t="shared" si="4"/>
        <v>#DIV/0!</v>
      </c>
      <c r="E33" s="26"/>
      <c r="F33" s="27"/>
      <c r="G33" s="28"/>
    </row>
    <row r="34" spans="2:7" ht="13.8" x14ac:dyDescent="0.3">
      <c r="B34" s="7" t="s">
        <v>60</v>
      </c>
      <c r="C34" s="10"/>
      <c r="D34" s="18" t="e">
        <f t="shared" si="4"/>
        <v>#DIV/0!</v>
      </c>
      <c r="E34" s="26"/>
      <c r="F34" s="27"/>
      <c r="G34" s="28"/>
    </row>
    <row r="35" spans="2:7" ht="13.8" x14ac:dyDescent="0.3">
      <c r="B35" s="13" t="s">
        <v>2</v>
      </c>
      <c r="C35" s="20">
        <f>SUM(C29:C33)</f>
        <v>0</v>
      </c>
      <c r="D35" s="19" t="e">
        <f t="shared" si="4"/>
        <v>#DIV/0!</v>
      </c>
      <c r="E35" s="54"/>
      <c r="F35" s="55"/>
      <c r="G35" s="56"/>
    </row>
    <row r="38" spans="2:7" ht="22.8" customHeight="1" x14ac:dyDescent="0.3">
      <c r="B38" s="68" t="s">
        <v>10</v>
      </c>
      <c r="C38" s="68"/>
      <c r="D38" s="68"/>
    </row>
    <row r="39" spans="2:7" ht="14.4" x14ac:dyDescent="0.3">
      <c r="B39" s="21" t="s">
        <v>11</v>
      </c>
      <c r="C39" s="22">
        <f>G24</f>
        <v>0</v>
      </c>
      <c r="D39" s="23"/>
    </row>
    <row r="40" spans="2:7" ht="14.4" x14ac:dyDescent="0.3">
      <c r="B40" s="21" t="s">
        <v>12</v>
      </c>
      <c r="C40" s="22">
        <f>H24+C35</f>
        <v>0</v>
      </c>
      <c r="D40" s="24" t="e">
        <f>C40/$C$39</f>
        <v>#DIV/0!</v>
      </c>
    </row>
    <row r="41" spans="2:7" ht="14.4" x14ac:dyDescent="0.3">
      <c r="B41" s="21" t="s">
        <v>13</v>
      </c>
      <c r="C41" s="22">
        <f>C39-C40</f>
        <v>0</v>
      </c>
      <c r="D41" s="24" t="e">
        <f>C41/$C$39</f>
        <v>#DIV/0!</v>
      </c>
    </row>
    <row r="42" spans="2:7" ht="14.4" x14ac:dyDescent="0.3">
      <c r="B42" s="25"/>
      <c r="C42" s="25"/>
      <c r="D42" s="25"/>
    </row>
  </sheetData>
  <mergeCells count="12">
    <mergeCell ref="B38:D38"/>
    <mergeCell ref="B1:K1"/>
    <mergeCell ref="B2:K2"/>
    <mergeCell ref="J3:K3"/>
    <mergeCell ref="J19:K19"/>
    <mergeCell ref="J22:K22"/>
    <mergeCell ref="J23:K23"/>
    <mergeCell ref="J24:K24"/>
    <mergeCell ref="B27:G27"/>
    <mergeCell ref="E28:G28"/>
    <mergeCell ref="H28:P28"/>
    <mergeCell ref="E35:G35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&amp;C&amp;18All. 6_ Schema di conto economico</oddHeader>
    <oddFooter>&amp;LID 2896 - AQ Veicoli in acqusto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B31D6-7991-4385-BDED-499FA9E4C1A8}">
  <sheetPr>
    <pageSetUpPr fitToPage="1"/>
  </sheetPr>
  <dimension ref="B1:P42"/>
  <sheetViews>
    <sheetView tabSelected="1" view="pageLayout" zoomScale="77" zoomScaleNormal="100" zoomScalePageLayoutView="77" workbookViewId="0">
      <selection activeCell="B14" sqref="B14:F14"/>
    </sheetView>
  </sheetViews>
  <sheetFormatPr defaultColWidth="8.77734375" defaultRowHeight="12" x14ac:dyDescent="0.3"/>
  <cols>
    <col min="1" max="1" width="1.5546875" style="1" customWidth="1"/>
    <col min="2" max="2" width="75.5546875" style="1" customWidth="1"/>
    <col min="3" max="3" width="11.44140625" style="1" customWidth="1"/>
    <col min="4" max="4" width="15.109375" style="1" customWidth="1"/>
    <col min="5" max="5" width="13.44140625" style="1" customWidth="1"/>
    <col min="6" max="6" width="11.21875" style="1" bestFit="1" customWidth="1"/>
    <col min="7" max="8" width="11.5546875" style="1" bestFit="1" customWidth="1"/>
    <col min="9" max="9" width="11.5546875" style="1" customWidth="1"/>
    <col min="10" max="10" width="10.5546875" style="1" bestFit="1" customWidth="1"/>
    <col min="11" max="11" width="11.109375" style="1" customWidth="1"/>
    <col min="12" max="14" width="9.77734375" style="1" customWidth="1"/>
    <col min="15" max="15" width="11.88671875" style="1" customWidth="1"/>
    <col min="16" max="16384" width="8.77734375" style="1"/>
  </cols>
  <sheetData>
    <row r="1" spans="2:11" ht="14.55" customHeight="1" x14ac:dyDescent="0.3">
      <c r="B1" s="62" t="s">
        <v>92</v>
      </c>
      <c r="C1" s="62"/>
      <c r="D1" s="62"/>
      <c r="E1" s="62"/>
      <c r="F1" s="62"/>
      <c r="G1" s="62"/>
      <c r="H1" s="62"/>
      <c r="I1" s="62"/>
      <c r="J1" s="62"/>
      <c r="K1" s="62"/>
    </row>
    <row r="2" spans="2:11" ht="22.8" customHeight="1" x14ac:dyDescent="0.3">
      <c r="B2" s="69" t="s">
        <v>20</v>
      </c>
      <c r="C2" s="69"/>
      <c r="D2" s="69"/>
      <c r="E2" s="69"/>
      <c r="F2" s="69"/>
      <c r="G2" s="69"/>
      <c r="H2" s="69"/>
      <c r="I2" s="69"/>
      <c r="J2" s="69"/>
      <c r="K2" s="69"/>
    </row>
    <row r="3" spans="2:11" ht="55.2" x14ac:dyDescent="0.3">
      <c r="B3" s="9" t="s">
        <v>8</v>
      </c>
      <c r="C3" s="9" t="s">
        <v>19</v>
      </c>
      <c r="D3" s="9" t="s">
        <v>3</v>
      </c>
      <c r="E3" s="9" t="s">
        <v>5</v>
      </c>
      <c r="F3" s="9" t="s">
        <v>14</v>
      </c>
      <c r="G3" s="9" t="s">
        <v>0</v>
      </c>
      <c r="H3" s="9" t="s">
        <v>1</v>
      </c>
      <c r="I3" s="9" t="s">
        <v>4</v>
      </c>
      <c r="J3" s="70" t="s">
        <v>9</v>
      </c>
      <c r="K3" s="70"/>
    </row>
    <row r="4" spans="2:11" ht="13.8" x14ac:dyDescent="0.3">
      <c r="B4" s="30" t="s">
        <v>93</v>
      </c>
      <c r="C4" s="9">
        <v>300</v>
      </c>
      <c r="D4" s="29">
        <v>68000</v>
      </c>
      <c r="E4" s="10"/>
      <c r="F4" s="10"/>
      <c r="G4" s="11">
        <f t="shared" ref="G4:G23" si="0">E4*C4</f>
        <v>0</v>
      </c>
      <c r="H4" s="11">
        <f t="shared" ref="H4:H16" si="1">F4*C4</f>
        <v>0</v>
      </c>
      <c r="I4" s="12" t="e">
        <f t="shared" ref="I4:I24" si="2">H4/$C$40</f>
        <v>#DIV/0!</v>
      </c>
      <c r="J4" s="26"/>
      <c r="K4" s="28"/>
    </row>
    <row r="5" spans="2:11" ht="13.8" x14ac:dyDescent="0.3">
      <c r="B5" s="30" t="s">
        <v>33</v>
      </c>
      <c r="C5" s="9">
        <v>25</v>
      </c>
      <c r="D5" s="29">
        <v>4500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26"/>
      <c r="K5" s="28"/>
    </row>
    <row r="6" spans="2:11" ht="13.8" x14ac:dyDescent="0.3">
      <c r="B6" s="30" t="s">
        <v>34</v>
      </c>
      <c r="C6" s="9">
        <v>25</v>
      </c>
      <c r="D6" s="29">
        <v>1700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26"/>
      <c r="K6" s="28"/>
    </row>
    <row r="7" spans="2:11" ht="13.8" x14ac:dyDescent="0.3">
      <c r="B7" s="30" t="s">
        <v>35</v>
      </c>
      <c r="C7" s="9">
        <v>30</v>
      </c>
      <c r="D7" s="29">
        <v>2700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26"/>
      <c r="K7" s="28"/>
    </row>
    <row r="8" spans="2:11" ht="13.8" x14ac:dyDescent="0.3">
      <c r="B8" s="30" t="s">
        <v>36</v>
      </c>
      <c r="C8" s="9">
        <v>30</v>
      </c>
      <c r="D8" s="29">
        <v>4500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26"/>
      <c r="K8" s="28"/>
    </row>
    <row r="9" spans="2:11" ht="13.8" x14ac:dyDescent="0.3">
      <c r="B9" s="30" t="s">
        <v>37</v>
      </c>
      <c r="C9" s="9">
        <v>25</v>
      </c>
      <c r="D9" s="29">
        <v>3000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26"/>
      <c r="K9" s="28"/>
    </row>
    <row r="10" spans="2:11" ht="13.8" x14ac:dyDescent="0.3">
      <c r="B10" s="30" t="s">
        <v>38</v>
      </c>
      <c r="C10" s="9">
        <v>30</v>
      </c>
      <c r="D10" s="29">
        <v>1100</v>
      </c>
      <c r="E10" s="10"/>
      <c r="F10" s="10"/>
      <c r="G10" s="11">
        <f t="shared" si="0"/>
        <v>0</v>
      </c>
      <c r="H10" s="11">
        <f t="shared" si="1"/>
        <v>0</v>
      </c>
      <c r="I10" s="12" t="e">
        <f t="shared" si="2"/>
        <v>#DIV/0!</v>
      </c>
      <c r="J10" s="26"/>
      <c r="K10" s="28"/>
    </row>
    <row r="11" spans="2:11" ht="13.8" x14ac:dyDescent="0.3">
      <c r="B11" s="30" t="s">
        <v>39</v>
      </c>
      <c r="C11" s="9">
        <v>5</v>
      </c>
      <c r="D11" s="29">
        <v>750</v>
      </c>
      <c r="E11" s="10"/>
      <c r="F11" s="10"/>
      <c r="G11" s="11">
        <f t="shared" si="0"/>
        <v>0</v>
      </c>
      <c r="H11" s="11">
        <f t="shared" si="1"/>
        <v>0</v>
      </c>
      <c r="I11" s="12" t="e">
        <f t="shared" si="2"/>
        <v>#DIV/0!</v>
      </c>
      <c r="J11" s="26"/>
      <c r="K11" s="28"/>
    </row>
    <row r="12" spans="2:11" ht="13.8" x14ac:dyDescent="0.3">
      <c r="B12" s="30" t="s">
        <v>40</v>
      </c>
      <c r="C12" s="9">
        <v>40</v>
      </c>
      <c r="D12" s="29">
        <v>5000</v>
      </c>
      <c r="E12" s="10"/>
      <c r="F12" s="10"/>
      <c r="G12" s="11">
        <f t="shared" si="0"/>
        <v>0</v>
      </c>
      <c r="H12" s="11">
        <f t="shared" si="1"/>
        <v>0</v>
      </c>
      <c r="I12" s="12" t="e">
        <f t="shared" si="2"/>
        <v>#DIV/0!</v>
      </c>
      <c r="J12" s="26"/>
      <c r="K12" s="28"/>
    </row>
    <row r="13" spans="2:11" ht="13.8" x14ac:dyDescent="0.3">
      <c r="B13" s="30" t="s">
        <v>61</v>
      </c>
      <c r="C13" s="9">
        <v>30</v>
      </c>
      <c r="D13" s="29">
        <v>1500</v>
      </c>
      <c r="E13" s="10"/>
      <c r="F13" s="10"/>
      <c r="G13" s="11">
        <f t="shared" si="0"/>
        <v>0</v>
      </c>
      <c r="H13" s="11">
        <f t="shared" si="1"/>
        <v>0</v>
      </c>
      <c r="I13" s="12" t="e">
        <f t="shared" si="2"/>
        <v>#DIV/0!</v>
      </c>
      <c r="J13" s="26"/>
      <c r="K13" s="28"/>
    </row>
    <row r="14" spans="2:11" ht="13.8" x14ac:dyDescent="0.3">
      <c r="B14" s="30" t="s">
        <v>62</v>
      </c>
      <c r="C14" s="9">
        <v>10</v>
      </c>
      <c r="D14" s="29">
        <v>2200</v>
      </c>
      <c r="E14" s="10"/>
      <c r="F14" s="10"/>
      <c r="G14" s="11">
        <f t="shared" si="0"/>
        <v>0</v>
      </c>
      <c r="H14" s="11">
        <f t="shared" si="1"/>
        <v>0</v>
      </c>
      <c r="I14" s="12" t="e">
        <f t="shared" si="2"/>
        <v>#DIV/0!</v>
      </c>
      <c r="J14" s="26"/>
      <c r="K14" s="28"/>
    </row>
    <row r="15" spans="2:11" ht="13.8" x14ac:dyDescent="0.3">
      <c r="B15" s="30" t="s">
        <v>41</v>
      </c>
      <c r="C15" s="9">
        <v>30</v>
      </c>
      <c r="D15" s="29">
        <v>7200</v>
      </c>
      <c r="E15" s="10"/>
      <c r="F15" s="10"/>
      <c r="G15" s="11">
        <f t="shared" si="0"/>
        <v>0</v>
      </c>
      <c r="H15" s="11">
        <f t="shared" si="1"/>
        <v>0</v>
      </c>
      <c r="I15" s="12" t="e">
        <f t="shared" si="2"/>
        <v>#DIV/0!</v>
      </c>
      <c r="J15" s="26"/>
      <c r="K15" s="28"/>
    </row>
    <row r="16" spans="2:11" ht="13.8" x14ac:dyDescent="0.3">
      <c r="B16" s="30" t="s">
        <v>63</v>
      </c>
      <c r="C16" s="9">
        <v>15</v>
      </c>
      <c r="D16" s="29">
        <v>3000</v>
      </c>
      <c r="E16" s="10"/>
      <c r="F16" s="10"/>
      <c r="G16" s="11">
        <f t="shared" si="0"/>
        <v>0</v>
      </c>
      <c r="H16" s="11">
        <f t="shared" si="1"/>
        <v>0</v>
      </c>
      <c r="I16" s="12" t="e">
        <f t="shared" si="2"/>
        <v>#DIV/0!</v>
      </c>
      <c r="J16" s="26"/>
      <c r="K16" s="28"/>
    </row>
    <row r="17" spans="2:16" ht="13.8" x14ac:dyDescent="0.3">
      <c r="B17" s="30" t="s">
        <v>64</v>
      </c>
      <c r="C17" s="9">
        <v>10</v>
      </c>
      <c r="D17" s="29">
        <v>4000</v>
      </c>
      <c r="E17" s="10"/>
      <c r="F17" s="10"/>
      <c r="G17" s="11">
        <f t="shared" si="0"/>
        <v>0</v>
      </c>
      <c r="H17" s="11">
        <f>F17*C17</f>
        <v>0</v>
      </c>
      <c r="I17" s="12" t="e">
        <f t="shared" si="2"/>
        <v>#DIV/0!</v>
      </c>
      <c r="J17" s="26"/>
      <c r="K17" s="28"/>
      <c r="L17" s="8"/>
      <c r="M17" s="8"/>
      <c r="N17" s="8"/>
      <c r="O17" s="8"/>
    </row>
    <row r="18" spans="2:16" ht="13.8" x14ac:dyDescent="0.3">
      <c r="B18" s="30" t="s">
        <v>50</v>
      </c>
      <c r="C18" s="9">
        <v>30</v>
      </c>
      <c r="D18" s="29">
        <v>10000</v>
      </c>
      <c r="E18" s="10"/>
      <c r="F18" s="10"/>
      <c r="G18" s="11">
        <f t="shared" si="0"/>
        <v>0</v>
      </c>
      <c r="H18" s="11">
        <f t="shared" ref="H18:H23" si="3">F18*C18</f>
        <v>0</v>
      </c>
      <c r="I18" s="12" t="e">
        <f t="shared" si="2"/>
        <v>#DIV/0!</v>
      </c>
      <c r="J18" s="26"/>
      <c r="K18" s="28"/>
      <c r="L18" s="8"/>
      <c r="M18" s="8"/>
      <c r="N18" s="8"/>
      <c r="O18" s="8"/>
    </row>
    <row r="19" spans="2:16" ht="13.8" x14ac:dyDescent="0.3">
      <c r="B19" s="30" t="s">
        <v>65</v>
      </c>
      <c r="C19" s="9">
        <v>15</v>
      </c>
      <c r="D19" s="29">
        <v>2500</v>
      </c>
      <c r="E19" s="10"/>
      <c r="F19" s="10"/>
      <c r="G19" s="11">
        <f t="shared" si="0"/>
        <v>0</v>
      </c>
      <c r="H19" s="11">
        <f t="shared" si="3"/>
        <v>0</v>
      </c>
      <c r="I19" s="12" t="e">
        <f t="shared" si="2"/>
        <v>#DIV/0!</v>
      </c>
      <c r="J19" s="66"/>
      <c r="K19" s="67"/>
      <c r="L19" s="8"/>
      <c r="M19" s="8"/>
      <c r="N19" s="8"/>
      <c r="O19" s="8"/>
    </row>
    <row r="20" spans="2:16" ht="13.8" x14ac:dyDescent="0.3">
      <c r="B20" s="30" t="s">
        <v>66</v>
      </c>
      <c r="C20" s="9">
        <v>10</v>
      </c>
      <c r="D20" s="29">
        <v>3300</v>
      </c>
      <c r="E20" s="10"/>
      <c r="F20" s="10"/>
      <c r="G20" s="11">
        <f t="shared" si="0"/>
        <v>0</v>
      </c>
      <c r="H20" s="11">
        <f t="shared" si="3"/>
        <v>0</v>
      </c>
      <c r="I20" s="12" t="e">
        <f t="shared" si="2"/>
        <v>#DIV/0!</v>
      </c>
      <c r="J20" s="26"/>
      <c r="K20" s="28"/>
      <c r="L20" s="8"/>
      <c r="M20" s="8"/>
      <c r="N20" s="8"/>
      <c r="O20" s="8"/>
    </row>
    <row r="21" spans="2:16" ht="13.8" x14ac:dyDescent="0.3">
      <c r="B21" s="30" t="s">
        <v>43</v>
      </c>
      <c r="C21" s="9">
        <v>40</v>
      </c>
      <c r="D21" s="29">
        <v>12000</v>
      </c>
      <c r="E21" s="10"/>
      <c r="F21" s="10"/>
      <c r="G21" s="11">
        <f t="shared" si="0"/>
        <v>0</v>
      </c>
      <c r="H21" s="11">
        <f t="shared" si="3"/>
        <v>0</v>
      </c>
      <c r="I21" s="12" t="e">
        <f t="shared" si="2"/>
        <v>#DIV/0!</v>
      </c>
      <c r="J21" s="26"/>
      <c r="K21" s="28"/>
      <c r="L21" s="8"/>
      <c r="M21" s="8"/>
      <c r="N21" s="8"/>
      <c r="O21" s="8"/>
    </row>
    <row r="22" spans="2:16" ht="13.8" x14ac:dyDescent="0.3">
      <c r="B22" s="30" t="s">
        <v>67</v>
      </c>
      <c r="C22" s="9">
        <v>20</v>
      </c>
      <c r="D22" s="29">
        <v>4500</v>
      </c>
      <c r="E22" s="10"/>
      <c r="F22" s="10"/>
      <c r="G22" s="11">
        <f t="shared" si="0"/>
        <v>0</v>
      </c>
      <c r="H22" s="11">
        <f t="shared" si="3"/>
        <v>0</v>
      </c>
      <c r="I22" s="12" t="e">
        <f t="shared" si="2"/>
        <v>#DIV/0!</v>
      </c>
      <c r="J22" s="66"/>
      <c r="K22" s="67"/>
      <c r="L22" s="8"/>
    </row>
    <row r="23" spans="2:16" ht="13.8" x14ac:dyDescent="0.3">
      <c r="B23" s="30" t="s">
        <v>68</v>
      </c>
      <c r="C23" s="9">
        <v>5</v>
      </c>
      <c r="D23" s="29">
        <v>5500</v>
      </c>
      <c r="E23" s="10"/>
      <c r="F23" s="10"/>
      <c r="G23" s="11">
        <f t="shared" si="0"/>
        <v>0</v>
      </c>
      <c r="H23" s="11">
        <f t="shared" si="3"/>
        <v>0</v>
      </c>
      <c r="I23" s="12" t="e">
        <f t="shared" si="2"/>
        <v>#DIV/0!</v>
      </c>
      <c r="J23" s="66"/>
      <c r="K23" s="67"/>
      <c r="L23" s="8"/>
    </row>
    <row r="24" spans="2:16" ht="13.8" x14ac:dyDescent="0.3">
      <c r="B24" s="13" t="s">
        <v>2</v>
      </c>
      <c r="C24" s="13"/>
      <c r="D24" s="14">
        <f>SUMPRODUCT($C$4:$C$23,D4:D23)</f>
        <v>22418750</v>
      </c>
      <c r="E24" s="14">
        <f>SUMPRODUCT($C$4:$C$23,E4:E23)</f>
        <v>0</v>
      </c>
      <c r="F24" s="14">
        <f>SUMPRODUCT($C$4:$C$23,F4:F23)</f>
        <v>0</v>
      </c>
      <c r="G24" s="15">
        <f>SUM(G4:G23)</f>
        <v>0</v>
      </c>
      <c r="H24" s="16">
        <f>SUM(H4:H23)</f>
        <v>0</v>
      </c>
      <c r="I24" s="17" t="e">
        <f t="shared" si="2"/>
        <v>#DIV/0!</v>
      </c>
      <c r="J24" s="71"/>
      <c r="K24" s="71"/>
      <c r="L24" s="8"/>
    </row>
    <row r="25" spans="2:16" x14ac:dyDescent="0.3">
      <c r="L25" s="8"/>
    </row>
    <row r="27" spans="2:16" ht="22.8" customHeight="1" x14ac:dyDescent="0.3">
      <c r="B27" s="57" t="s">
        <v>18</v>
      </c>
      <c r="C27" s="58"/>
      <c r="D27" s="58"/>
      <c r="E27" s="58"/>
      <c r="F27" s="58"/>
      <c r="G27" s="58"/>
    </row>
    <row r="28" spans="2:16" ht="13.8" x14ac:dyDescent="0.3">
      <c r="B28" s="9" t="s">
        <v>7</v>
      </c>
      <c r="C28" s="9" t="s">
        <v>1</v>
      </c>
      <c r="D28" s="9" t="s">
        <v>4</v>
      </c>
      <c r="E28" s="59" t="s">
        <v>9</v>
      </c>
      <c r="F28" s="60"/>
      <c r="G28" s="61"/>
      <c r="H28" s="52"/>
      <c r="I28" s="53"/>
      <c r="J28" s="53"/>
      <c r="K28" s="53"/>
      <c r="L28" s="53"/>
      <c r="M28" s="53"/>
      <c r="N28" s="53"/>
      <c r="O28" s="53"/>
      <c r="P28" s="53"/>
    </row>
    <row r="29" spans="2:16" ht="13.8" x14ac:dyDescent="0.3">
      <c r="B29" s="7" t="s">
        <v>6</v>
      </c>
      <c r="C29" s="10"/>
      <c r="D29" s="18" t="e">
        <f t="shared" ref="D29:D35" si="4">C29/$C$40</f>
        <v>#DIV/0!</v>
      </c>
      <c r="E29" s="26"/>
      <c r="F29" s="27"/>
      <c r="G29" s="28"/>
    </row>
    <row r="30" spans="2:16" ht="13.8" x14ac:dyDescent="0.3">
      <c r="B30" s="7" t="s">
        <v>30</v>
      </c>
      <c r="C30" s="10"/>
      <c r="D30" s="18" t="e">
        <f t="shared" si="4"/>
        <v>#DIV/0!</v>
      </c>
      <c r="E30" s="26"/>
      <c r="F30" s="27"/>
      <c r="G30" s="28"/>
    </row>
    <row r="31" spans="2:16" ht="13.8" x14ac:dyDescent="0.3">
      <c r="B31" s="7" t="s">
        <v>31</v>
      </c>
      <c r="C31" s="10"/>
      <c r="D31" s="18" t="e">
        <f t="shared" si="4"/>
        <v>#DIV/0!</v>
      </c>
      <c r="E31" s="26"/>
      <c r="F31" s="27"/>
      <c r="G31" s="28"/>
    </row>
    <row r="32" spans="2:16" ht="13.8" x14ac:dyDescent="0.3">
      <c r="B32" s="7" t="s">
        <v>32</v>
      </c>
      <c r="C32" s="10"/>
      <c r="D32" s="18" t="e">
        <f t="shared" si="4"/>
        <v>#DIV/0!</v>
      </c>
      <c r="E32" s="26"/>
      <c r="F32" s="27"/>
      <c r="G32" s="28"/>
    </row>
    <row r="33" spans="2:7" ht="13.8" x14ac:dyDescent="0.3">
      <c r="B33" s="7" t="s">
        <v>44</v>
      </c>
      <c r="C33" s="10"/>
      <c r="D33" s="18" t="e">
        <f t="shared" si="4"/>
        <v>#DIV/0!</v>
      </c>
      <c r="E33" s="26"/>
      <c r="F33" s="27"/>
      <c r="G33" s="28"/>
    </row>
    <row r="34" spans="2:7" ht="13.8" x14ac:dyDescent="0.3">
      <c r="B34" s="7" t="s">
        <v>60</v>
      </c>
      <c r="C34" s="10"/>
      <c r="D34" s="18" t="e">
        <f t="shared" si="4"/>
        <v>#DIV/0!</v>
      </c>
      <c r="E34" s="26"/>
      <c r="F34" s="27"/>
      <c r="G34" s="28"/>
    </row>
    <row r="35" spans="2:7" ht="13.8" x14ac:dyDescent="0.3">
      <c r="B35" s="13" t="s">
        <v>2</v>
      </c>
      <c r="C35" s="20">
        <f>SUM(C29:C33)</f>
        <v>0</v>
      </c>
      <c r="D35" s="19" t="e">
        <f t="shared" si="4"/>
        <v>#DIV/0!</v>
      </c>
      <c r="E35" s="54"/>
      <c r="F35" s="55"/>
      <c r="G35" s="56"/>
    </row>
    <row r="38" spans="2:7" ht="22.8" customHeight="1" x14ac:dyDescent="0.3">
      <c r="B38" s="68" t="s">
        <v>10</v>
      </c>
      <c r="C38" s="68"/>
      <c r="D38" s="68"/>
    </row>
    <row r="39" spans="2:7" ht="14.4" x14ac:dyDescent="0.3">
      <c r="B39" s="21" t="s">
        <v>11</v>
      </c>
      <c r="C39" s="22">
        <f>G24</f>
        <v>0</v>
      </c>
      <c r="D39" s="23"/>
    </row>
    <row r="40" spans="2:7" ht="14.4" x14ac:dyDescent="0.3">
      <c r="B40" s="21" t="s">
        <v>12</v>
      </c>
      <c r="C40" s="22">
        <f>H24+C35</f>
        <v>0</v>
      </c>
      <c r="D40" s="24" t="e">
        <f>C40/$C$39</f>
        <v>#DIV/0!</v>
      </c>
    </row>
    <row r="41" spans="2:7" ht="14.4" x14ac:dyDescent="0.3">
      <c r="B41" s="21" t="s">
        <v>13</v>
      </c>
      <c r="C41" s="22">
        <f>C39-C40</f>
        <v>0</v>
      </c>
      <c r="D41" s="24" t="e">
        <f>C41/$C$39</f>
        <v>#DIV/0!</v>
      </c>
    </row>
    <row r="42" spans="2:7" ht="14.4" x14ac:dyDescent="0.3">
      <c r="B42" s="25"/>
      <c r="C42" s="25"/>
      <c r="D42" s="25"/>
    </row>
  </sheetData>
  <mergeCells count="12">
    <mergeCell ref="B38:D38"/>
    <mergeCell ref="B1:K1"/>
    <mergeCell ref="B2:K2"/>
    <mergeCell ref="J3:K3"/>
    <mergeCell ref="J19:K19"/>
    <mergeCell ref="J22:K22"/>
    <mergeCell ref="J23:K23"/>
    <mergeCell ref="J24:K24"/>
    <mergeCell ref="B27:G27"/>
    <mergeCell ref="E28:G28"/>
    <mergeCell ref="H28:P28"/>
    <mergeCell ref="E35:G35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Header>&amp;C&amp;18All. 6_ Schema di conto economico</oddHeader>
    <oddFooter>&amp;LID 2896 - AQ Veicoli in acqusto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42"/>
  <sheetViews>
    <sheetView tabSelected="1" view="pageLayout" zoomScale="77" zoomScaleNormal="100" zoomScalePageLayoutView="77" workbookViewId="0">
      <selection activeCell="B14" sqref="B14:F14"/>
    </sheetView>
  </sheetViews>
  <sheetFormatPr defaultColWidth="8.77734375" defaultRowHeight="12" x14ac:dyDescent="0.3"/>
  <cols>
    <col min="1" max="1" width="1.5546875" style="1" customWidth="1"/>
    <col min="2" max="2" width="60.88671875" style="1" customWidth="1"/>
    <col min="3" max="3" width="11.44140625" style="1" customWidth="1"/>
    <col min="4" max="4" width="18.109375" style="1" customWidth="1"/>
    <col min="5" max="5" width="13.44140625" style="1" customWidth="1"/>
    <col min="6" max="6" width="11.21875" style="1" bestFit="1" customWidth="1"/>
    <col min="7" max="8" width="11.5546875" style="1" bestFit="1" customWidth="1"/>
    <col min="9" max="9" width="11.5546875" style="1" customWidth="1"/>
    <col min="10" max="10" width="10.5546875" style="1" bestFit="1" customWidth="1"/>
    <col min="11" max="11" width="11.109375" style="1" customWidth="1"/>
    <col min="12" max="14" width="9.77734375" style="1" customWidth="1"/>
    <col min="15" max="15" width="11.88671875" style="1" customWidth="1"/>
    <col min="16" max="16384" width="8.77734375" style="1"/>
  </cols>
  <sheetData>
    <row r="1" spans="2:15" ht="14.55" customHeight="1" x14ac:dyDescent="0.3">
      <c r="B1" s="62" t="s">
        <v>45</v>
      </c>
      <c r="C1" s="62"/>
      <c r="D1" s="62"/>
      <c r="E1" s="62"/>
      <c r="F1" s="62"/>
      <c r="G1" s="62"/>
      <c r="H1" s="62"/>
      <c r="I1" s="62"/>
      <c r="J1" s="62"/>
      <c r="K1" s="62"/>
    </row>
    <row r="2" spans="2:15" ht="22.8" customHeight="1" x14ac:dyDescent="0.3">
      <c r="B2" s="63" t="s">
        <v>20</v>
      </c>
      <c r="C2" s="64"/>
      <c r="D2" s="64"/>
      <c r="E2" s="64"/>
      <c r="F2" s="64"/>
      <c r="G2" s="64"/>
      <c r="H2" s="64"/>
      <c r="I2" s="64"/>
      <c r="J2" s="64"/>
      <c r="K2" s="65"/>
    </row>
    <row r="3" spans="2:15" ht="55.2" x14ac:dyDescent="0.3">
      <c r="B3" s="9" t="s">
        <v>8</v>
      </c>
      <c r="C3" s="9" t="s">
        <v>19</v>
      </c>
      <c r="D3" s="9" t="s">
        <v>3</v>
      </c>
      <c r="E3" s="9" t="s">
        <v>5</v>
      </c>
      <c r="F3" s="9" t="s">
        <v>14</v>
      </c>
      <c r="G3" s="9" t="s">
        <v>0</v>
      </c>
      <c r="H3" s="9" t="s">
        <v>1</v>
      </c>
      <c r="I3" s="9" t="s">
        <v>4</v>
      </c>
      <c r="J3" s="59" t="s">
        <v>9</v>
      </c>
      <c r="K3" s="61"/>
    </row>
    <row r="4" spans="2:15" ht="13.8" x14ac:dyDescent="0.3">
      <c r="B4" s="9" t="s">
        <v>78</v>
      </c>
      <c r="C4" s="9">
        <v>300</v>
      </c>
      <c r="D4" s="29">
        <v>14000</v>
      </c>
      <c r="E4" s="10"/>
      <c r="F4" s="10"/>
      <c r="G4" s="11">
        <f t="shared" ref="G4:G9" si="0">E4*C4</f>
        <v>0</v>
      </c>
      <c r="H4" s="11">
        <f t="shared" ref="H4:H9" si="1">F4*C4</f>
        <v>0</v>
      </c>
      <c r="I4" s="12" t="e">
        <f t="shared" ref="I4:I11" si="2">H4/$C$40</f>
        <v>#DIV/0!</v>
      </c>
      <c r="J4" s="26"/>
      <c r="K4" s="28"/>
    </row>
    <row r="5" spans="2:15" ht="13.8" x14ac:dyDescent="0.3">
      <c r="B5" s="9" t="s">
        <v>33</v>
      </c>
      <c r="C5" s="9">
        <v>25</v>
      </c>
      <c r="D5" s="29">
        <v>3800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26"/>
      <c r="K5" s="28"/>
    </row>
    <row r="6" spans="2:15" ht="13.8" x14ac:dyDescent="0.3">
      <c r="B6" s="9" t="s">
        <v>34</v>
      </c>
      <c r="C6" s="9">
        <v>25</v>
      </c>
      <c r="D6" s="29">
        <v>1400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26"/>
      <c r="K6" s="28"/>
    </row>
    <row r="7" spans="2:15" ht="13.8" x14ac:dyDescent="0.3">
      <c r="B7" s="9" t="s">
        <v>35</v>
      </c>
      <c r="C7" s="9">
        <v>80</v>
      </c>
      <c r="D7" s="29">
        <v>2200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26"/>
      <c r="K7" s="28"/>
    </row>
    <row r="8" spans="2:15" ht="13.8" x14ac:dyDescent="0.3">
      <c r="B8" s="9" t="s">
        <v>36</v>
      </c>
      <c r="C8" s="9">
        <v>25</v>
      </c>
      <c r="D8" s="29">
        <v>3500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26"/>
      <c r="K8" s="28"/>
    </row>
    <row r="9" spans="2:15" ht="13.8" x14ac:dyDescent="0.3">
      <c r="B9" s="9" t="s">
        <v>37</v>
      </c>
      <c r="C9" s="9">
        <v>25</v>
      </c>
      <c r="D9" s="29">
        <v>2500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26"/>
      <c r="K9" s="28"/>
    </row>
    <row r="10" spans="2:15" ht="13.8" x14ac:dyDescent="0.3">
      <c r="B10" s="9" t="s">
        <v>38</v>
      </c>
      <c r="C10" s="9">
        <v>10</v>
      </c>
      <c r="D10" s="29">
        <v>900</v>
      </c>
      <c r="E10" s="10"/>
      <c r="F10" s="10"/>
      <c r="G10" s="11">
        <f t="shared" ref="G10:G23" si="3">E10*C10</f>
        <v>0</v>
      </c>
      <c r="H10" s="11">
        <f>F10*C10</f>
        <v>0</v>
      </c>
      <c r="I10" s="12" t="e">
        <f t="shared" si="2"/>
        <v>#DIV/0!</v>
      </c>
      <c r="J10" s="26"/>
      <c r="K10" s="28"/>
      <c r="L10" s="8"/>
      <c r="M10" s="8"/>
      <c r="N10" s="8"/>
      <c r="O10" s="8"/>
    </row>
    <row r="11" spans="2:15" ht="13.8" x14ac:dyDescent="0.3">
      <c r="B11" s="9" t="s">
        <v>39</v>
      </c>
      <c r="C11" s="9">
        <v>10</v>
      </c>
      <c r="D11" s="29">
        <v>600</v>
      </c>
      <c r="E11" s="10"/>
      <c r="F11" s="10"/>
      <c r="G11" s="11">
        <f t="shared" si="3"/>
        <v>0</v>
      </c>
      <c r="H11" s="11">
        <f t="shared" ref="H11:H23" si="4">F11*C11</f>
        <v>0</v>
      </c>
      <c r="I11" s="12" t="e">
        <f t="shared" si="2"/>
        <v>#DIV/0!</v>
      </c>
      <c r="J11" s="26"/>
      <c r="K11" s="28"/>
      <c r="L11" s="8"/>
      <c r="M11" s="8"/>
      <c r="N11" s="8"/>
      <c r="O11" s="8"/>
    </row>
    <row r="12" spans="2:15" ht="13.8" x14ac:dyDescent="0.3">
      <c r="B12" s="9" t="s">
        <v>40</v>
      </c>
      <c r="C12" s="9">
        <v>15</v>
      </c>
      <c r="D12" s="29">
        <v>2500</v>
      </c>
      <c r="E12" s="10"/>
      <c r="F12" s="10"/>
      <c r="G12" s="11">
        <f t="shared" ref="G12:G19" si="5">E12*C12</f>
        <v>0</v>
      </c>
      <c r="H12" s="11">
        <f t="shared" ref="H12:H19" si="6">F12*C12</f>
        <v>0</v>
      </c>
      <c r="I12" s="12" t="e">
        <f t="shared" ref="I12:I19" si="7">H12/$C$40</f>
        <v>#DIV/0!</v>
      </c>
      <c r="J12" s="26"/>
      <c r="K12" s="28"/>
      <c r="L12" s="8"/>
      <c r="M12" s="8"/>
      <c r="N12" s="8"/>
      <c r="O12" s="8"/>
    </row>
    <row r="13" spans="2:15" ht="13.8" x14ac:dyDescent="0.3">
      <c r="B13" s="9" t="s">
        <v>61</v>
      </c>
      <c r="C13" s="9">
        <v>8</v>
      </c>
      <c r="D13" s="29">
        <v>600</v>
      </c>
      <c r="E13" s="10"/>
      <c r="F13" s="10"/>
      <c r="G13" s="11">
        <f t="shared" si="5"/>
        <v>0</v>
      </c>
      <c r="H13" s="11">
        <f t="shared" si="6"/>
        <v>0</v>
      </c>
      <c r="I13" s="12" t="e">
        <f t="shared" si="7"/>
        <v>#DIV/0!</v>
      </c>
      <c r="J13" s="26"/>
      <c r="K13" s="28"/>
      <c r="L13" s="8"/>
      <c r="M13" s="8"/>
      <c r="N13" s="8"/>
      <c r="O13" s="8"/>
    </row>
    <row r="14" spans="2:15" ht="13.8" x14ac:dyDescent="0.3">
      <c r="B14" s="9" t="s">
        <v>62</v>
      </c>
      <c r="C14" s="9">
        <v>6</v>
      </c>
      <c r="D14" s="29">
        <v>1000</v>
      </c>
      <c r="E14" s="10"/>
      <c r="F14" s="10"/>
      <c r="G14" s="11">
        <f t="shared" si="5"/>
        <v>0</v>
      </c>
      <c r="H14" s="11">
        <f t="shared" si="6"/>
        <v>0</v>
      </c>
      <c r="I14" s="12" t="e">
        <f t="shared" si="7"/>
        <v>#DIV/0!</v>
      </c>
      <c r="J14" s="26"/>
      <c r="K14" s="28"/>
      <c r="L14" s="8"/>
      <c r="M14" s="8"/>
      <c r="N14" s="8"/>
      <c r="O14" s="8"/>
    </row>
    <row r="15" spans="2:15" ht="13.8" x14ac:dyDescent="0.3">
      <c r="B15" s="9" t="s">
        <v>41</v>
      </c>
      <c r="C15" s="9">
        <v>10</v>
      </c>
      <c r="D15" s="29">
        <v>4500</v>
      </c>
      <c r="E15" s="10"/>
      <c r="F15" s="10"/>
      <c r="G15" s="11">
        <f t="shared" si="5"/>
        <v>0</v>
      </c>
      <c r="H15" s="11">
        <f t="shared" si="6"/>
        <v>0</v>
      </c>
      <c r="I15" s="12" t="e">
        <f t="shared" si="7"/>
        <v>#DIV/0!</v>
      </c>
      <c r="J15" s="26"/>
      <c r="K15" s="28"/>
      <c r="L15" s="8"/>
      <c r="M15" s="8"/>
      <c r="N15" s="8"/>
      <c r="O15" s="8"/>
    </row>
    <row r="16" spans="2:15" ht="13.8" x14ac:dyDescent="0.3">
      <c r="B16" s="9" t="s">
        <v>63</v>
      </c>
      <c r="C16" s="9">
        <v>5</v>
      </c>
      <c r="D16" s="29">
        <v>1800</v>
      </c>
      <c r="E16" s="10"/>
      <c r="F16" s="10"/>
      <c r="G16" s="11">
        <f t="shared" si="5"/>
        <v>0</v>
      </c>
      <c r="H16" s="11">
        <f t="shared" si="6"/>
        <v>0</v>
      </c>
      <c r="I16" s="12" t="e">
        <f t="shared" si="7"/>
        <v>#DIV/0!</v>
      </c>
      <c r="J16" s="26"/>
      <c r="K16" s="28"/>
      <c r="L16" s="8"/>
      <c r="M16" s="8"/>
      <c r="N16" s="8"/>
      <c r="O16" s="8"/>
    </row>
    <row r="17" spans="2:16" ht="13.8" x14ac:dyDescent="0.3">
      <c r="B17" s="9" t="s">
        <v>64</v>
      </c>
      <c r="C17" s="9">
        <v>3</v>
      </c>
      <c r="D17" s="29">
        <v>2800</v>
      </c>
      <c r="E17" s="10"/>
      <c r="F17" s="10"/>
      <c r="G17" s="11">
        <f t="shared" si="5"/>
        <v>0</v>
      </c>
      <c r="H17" s="11">
        <f t="shared" si="6"/>
        <v>0</v>
      </c>
      <c r="I17" s="12" t="e">
        <f t="shared" si="7"/>
        <v>#DIV/0!</v>
      </c>
      <c r="J17" s="26"/>
      <c r="K17" s="28"/>
      <c r="L17" s="8"/>
      <c r="M17" s="8"/>
      <c r="N17" s="8"/>
      <c r="O17" s="8"/>
    </row>
    <row r="18" spans="2:16" ht="13.8" x14ac:dyDescent="0.3">
      <c r="B18" s="9" t="s">
        <v>42</v>
      </c>
      <c r="C18" s="9">
        <v>10</v>
      </c>
      <c r="D18" s="29">
        <v>5500</v>
      </c>
      <c r="E18" s="10"/>
      <c r="F18" s="10"/>
      <c r="G18" s="11">
        <f t="shared" si="5"/>
        <v>0</v>
      </c>
      <c r="H18" s="11">
        <f t="shared" si="6"/>
        <v>0</v>
      </c>
      <c r="I18" s="12" t="e">
        <f t="shared" si="7"/>
        <v>#DIV/0!</v>
      </c>
      <c r="J18" s="26"/>
      <c r="K18" s="28"/>
      <c r="L18" s="8"/>
      <c r="M18" s="8"/>
      <c r="N18" s="8"/>
      <c r="O18" s="8"/>
    </row>
    <row r="19" spans="2:16" ht="13.8" x14ac:dyDescent="0.3">
      <c r="B19" s="9" t="s">
        <v>65</v>
      </c>
      <c r="C19" s="9">
        <v>6</v>
      </c>
      <c r="D19" s="29">
        <v>1200</v>
      </c>
      <c r="E19" s="10"/>
      <c r="F19" s="10"/>
      <c r="G19" s="11">
        <f t="shared" si="5"/>
        <v>0</v>
      </c>
      <c r="H19" s="11">
        <f t="shared" si="6"/>
        <v>0</v>
      </c>
      <c r="I19" s="12" t="e">
        <f t="shared" si="7"/>
        <v>#DIV/0!</v>
      </c>
      <c r="J19" s="26"/>
      <c r="K19" s="28"/>
      <c r="L19" s="8"/>
      <c r="M19" s="8"/>
      <c r="N19" s="8"/>
      <c r="O19" s="8"/>
    </row>
    <row r="20" spans="2:16" ht="13.8" x14ac:dyDescent="0.3">
      <c r="B20" s="9" t="s">
        <v>66</v>
      </c>
      <c r="C20" s="9">
        <v>4</v>
      </c>
      <c r="D20" s="29">
        <v>2000</v>
      </c>
      <c r="E20" s="10"/>
      <c r="F20" s="10"/>
      <c r="G20" s="11">
        <f t="shared" si="3"/>
        <v>0</v>
      </c>
      <c r="H20" s="11">
        <f t="shared" si="4"/>
        <v>0</v>
      </c>
      <c r="I20" s="12" t="e">
        <f>H20/$C$40</f>
        <v>#DIV/0!</v>
      </c>
      <c r="J20" s="66"/>
      <c r="K20" s="67"/>
      <c r="L20" s="8"/>
      <c r="M20" s="8"/>
      <c r="N20" s="8"/>
      <c r="O20" s="8"/>
    </row>
    <row r="21" spans="2:16" ht="13.8" x14ac:dyDescent="0.3">
      <c r="B21" s="9" t="s">
        <v>43</v>
      </c>
      <c r="C21" s="9">
        <v>10</v>
      </c>
      <c r="D21" s="29">
        <v>8500</v>
      </c>
      <c r="E21" s="10"/>
      <c r="F21" s="10"/>
      <c r="G21" s="11">
        <f t="shared" si="3"/>
        <v>0</v>
      </c>
      <c r="H21" s="11">
        <f t="shared" si="4"/>
        <v>0</v>
      </c>
      <c r="I21" s="12" t="e">
        <f>H21/$C$40</f>
        <v>#DIV/0!</v>
      </c>
      <c r="J21" s="26"/>
      <c r="K21" s="28"/>
      <c r="L21" s="8"/>
      <c r="M21" s="8"/>
      <c r="N21" s="8"/>
      <c r="O21" s="8"/>
    </row>
    <row r="22" spans="2:16" ht="13.8" x14ac:dyDescent="0.3">
      <c r="B22" s="9" t="s">
        <v>67</v>
      </c>
      <c r="C22" s="9">
        <v>5</v>
      </c>
      <c r="D22" s="29">
        <v>2300</v>
      </c>
      <c r="E22" s="10"/>
      <c r="F22" s="10"/>
      <c r="G22" s="11">
        <f t="shared" si="3"/>
        <v>0</v>
      </c>
      <c r="H22" s="11">
        <f t="shared" si="4"/>
        <v>0</v>
      </c>
      <c r="I22" s="12" t="e">
        <f>H22/$C$40</f>
        <v>#DIV/0!</v>
      </c>
      <c r="J22" s="26"/>
      <c r="K22" s="28"/>
      <c r="L22" s="8"/>
      <c r="M22" s="8"/>
      <c r="N22" s="8"/>
      <c r="O22" s="8"/>
    </row>
    <row r="23" spans="2:16" ht="13.8" x14ac:dyDescent="0.3">
      <c r="B23" s="9" t="s">
        <v>68</v>
      </c>
      <c r="C23" s="9">
        <v>4</v>
      </c>
      <c r="D23" s="29">
        <v>3400</v>
      </c>
      <c r="E23" s="10"/>
      <c r="F23" s="10"/>
      <c r="G23" s="11">
        <f t="shared" si="3"/>
        <v>0</v>
      </c>
      <c r="H23" s="11">
        <f t="shared" si="4"/>
        <v>0</v>
      </c>
      <c r="I23" s="12" t="e">
        <f>H23/$C$40</f>
        <v>#DIV/0!</v>
      </c>
      <c r="J23" s="66"/>
      <c r="K23" s="67"/>
      <c r="L23" s="8"/>
    </row>
    <row r="24" spans="2:16" ht="13.8" x14ac:dyDescent="0.3">
      <c r="B24" s="13" t="s">
        <v>2</v>
      </c>
      <c r="C24" s="13"/>
      <c r="D24" s="14">
        <f>SUMPRODUCT($C$4:$C$23,D4:D23)</f>
        <v>4962000</v>
      </c>
      <c r="E24" s="14">
        <f>SUMPRODUCT($C$4:$C$23,E4:E23)</f>
        <v>0</v>
      </c>
      <c r="F24" s="14">
        <f>SUMPRODUCT($C$4:$C$23,F4:F23)</f>
        <v>0</v>
      </c>
      <c r="G24" s="15">
        <f>SUM(G4:G23)</f>
        <v>0</v>
      </c>
      <c r="H24" s="16">
        <f>SUM(H4:H23)</f>
        <v>0</v>
      </c>
      <c r="I24" s="17" t="e">
        <f>H24/$C$40</f>
        <v>#DIV/0!</v>
      </c>
      <c r="J24" s="47"/>
      <c r="K24" s="48"/>
      <c r="L24" s="8"/>
    </row>
    <row r="25" spans="2:16" x14ac:dyDescent="0.3">
      <c r="L25" s="8"/>
    </row>
    <row r="27" spans="2:16" ht="22.8" customHeight="1" x14ac:dyDescent="0.3">
      <c r="B27" s="57" t="s">
        <v>18</v>
      </c>
      <c r="C27" s="58"/>
      <c r="D27" s="58"/>
      <c r="E27" s="58"/>
      <c r="F27" s="58"/>
      <c r="G27" s="58"/>
    </row>
    <row r="28" spans="2:16" ht="13.8" x14ac:dyDescent="0.3">
      <c r="B28" s="9" t="s">
        <v>7</v>
      </c>
      <c r="C28" s="9" t="s">
        <v>1</v>
      </c>
      <c r="D28" s="9" t="s">
        <v>4</v>
      </c>
      <c r="E28" s="59" t="s">
        <v>9</v>
      </c>
      <c r="F28" s="60"/>
      <c r="G28" s="61"/>
      <c r="H28" s="52"/>
      <c r="I28" s="53"/>
      <c r="J28" s="53"/>
      <c r="K28" s="53"/>
      <c r="L28" s="53"/>
      <c r="M28" s="53"/>
      <c r="N28" s="53"/>
      <c r="O28" s="53"/>
      <c r="P28" s="53"/>
    </row>
    <row r="29" spans="2:16" ht="13.8" x14ac:dyDescent="0.3">
      <c r="B29" s="7" t="s">
        <v>6</v>
      </c>
      <c r="C29" s="10"/>
      <c r="D29" s="18" t="e">
        <f t="shared" ref="D29:D35" si="8">C29/$C$40</f>
        <v>#DIV/0!</v>
      </c>
      <c r="E29" s="26"/>
      <c r="F29" s="27"/>
      <c r="G29" s="28"/>
    </row>
    <row r="30" spans="2:16" ht="13.8" x14ac:dyDescent="0.3">
      <c r="B30" s="7" t="s">
        <v>30</v>
      </c>
      <c r="C30" s="10"/>
      <c r="D30" s="18" t="e">
        <f t="shared" si="8"/>
        <v>#DIV/0!</v>
      </c>
      <c r="E30" s="26"/>
      <c r="F30" s="27"/>
      <c r="G30" s="28"/>
    </row>
    <row r="31" spans="2:16" ht="13.8" x14ac:dyDescent="0.3">
      <c r="B31" s="7" t="s">
        <v>31</v>
      </c>
      <c r="C31" s="10"/>
      <c r="D31" s="18" t="e">
        <f t="shared" si="8"/>
        <v>#DIV/0!</v>
      </c>
      <c r="E31" s="26"/>
      <c r="F31" s="27"/>
      <c r="G31" s="28"/>
    </row>
    <row r="32" spans="2:16" ht="13.8" x14ac:dyDescent="0.3">
      <c r="B32" s="7" t="s">
        <v>32</v>
      </c>
      <c r="C32" s="10"/>
      <c r="D32" s="18" t="e">
        <f t="shared" si="8"/>
        <v>#DIV/0!</v>
      </c>
      <c r="E32" s="26"/>
      <c r="F32" s="27"/>
      <c r="G32" s="28"/>
    </row>
    <row r="33" spans="2:7" ht="13.8" x14ac:dyDescent="0.3">
      <c r="B33" s="7" t="s">
        <v>44</v>
      </c>
      <c r="C33" s="10"/>
      <c r="D33" s="18" t="e">
        <f t="shared" si="8"/>
        <v>#DIV/0!</v>
      </c>
      <c r="E33" s="26"/>
      <c r="F33" s="27"/>
      <c r="G33" s="28"/>
    </row>
    <row r="34" spans="2:7" ht="13.8" x14ac:dyDescent="0.3">
      <c r="B34" s="7" t="s">
        <v>60</v>
      </c>
      <c r="C34" s="10"/>
      <c r="D34" s="18" t="e">
        <f t="shared" si="8"/>
        <v>#DIV/0!</v>
      </c>
      <c r="E34" s="26"/>
      <c r="F34" s="27"/>
      <c r="G34" s="28"/>
    </row>
    <row r="35" spans="2:7" ht="13.8" x14ac:dyDescent="0.3">
      <c r="B35" s="13" t="s">
        <v>2</v>
      </c>
      <c r="C35" s="20">
        <f>SUM(C29:C33)</f>
        <v>0</v>
      </c>
      <c r="D35" s="19" t="e">
        <f t="shared" si="8"/>
        <v>#DIV/0!</v>
      </c>
      <c r="E35" s="54"/>
      <c r="F35" s="55"/>
      <c r="G35" s="56"/>
    </row>
    <row r="38" spans="2:7" ht="22.8" customHeight="1" x14ac:dyDescent="0.3">
      <c r="B38" s="49" t="s">
        <v>10</v>
      </c>
      <c r="C38" s="50"/>
      <c r="D38" s="51"/>
    </row>
    <row r="39" spans="2:7" ht="14.4" x14ac:dyDescent="0.3">
      <c r="B39" s="21" t="s">
        <v>11</v>
      </c>
      <c r="C39" s="22">
        <f>G24</f>
        <v>0</v>
      </c>
      <c r="D39" s="23"/>
    </row>
    <row r="40" spans="2:7" ht="14.4" x14ac:dyDescent="0.3">
      <c r="B40" s="21" t="s">
        <v>12</v>
      </c>
      <c r="C40" s="22">
        <f>H24+C35</f>
        <v>0</v>
      </c>
      <c r="D40" s="24" t="e">
        <f>C40/$C$39</f>
        <v>#DIV/0!</v>
      </c>
    </row>
    <row r="41" spans="2:7" ht="14.4" x14ac:dyDescent="0.3">
      <c r="B41" s="21" t="s">
        <v>13</v>
      </c>
      <c r="C41" s="22">
        <f>C39-C40</f>
        <v>0</v>
      </c>
      <c r="D41" s="24" t="e">
        <f>C41/$C$39</f>
        <v>#DIV/0!</v>
      </c>
    </row>
    <row r="42" spans="2:7" ht="14.4" x14ac:dyDescent="0.3">
      <c r="B42" s="25"/>
      <c r="C42" s="25"/>
      <c r="D42" s="25"/>
    </row>
  </sheetData>
  <mergeCells count="11">
    <mergeCell ref="B1:K1"/>
    <mergeCell ref="B2:K2"/>
    <mergeCell ref="J3:K3"/>
    <mergeCell ref="J20:K20"/>
    <mergeCell ref="J23:K23"/>
    <mergeCell ref="J24:K24"/>
    <mergeCell ref="B38:D38"/>
    <mergeCell ref="H28:P28"/>
    <mergeCell ref="E35:G35"/>
    <mergeCell ref="B27:G27"/>
    <mergeCell ref="E28:G28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&amp;C&amp;18All. 6_ Schema di conto economico</oddHeader>
    <oddFooter>&amp;LID 2896 - AQ Veicoli in acqusto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42"/>
  <sheetViews>
    <sheetView tabSelected="1" view="pageLayout" topLeftCell="A23" zoomScale="77" zoomScaleNormal="100" zoomScalePageLayoutView="77" workbookViewId="0">
      <selection activeCell="B14" sqref="B14:F14"/>
    </sheetView>
  </sheetViews>
  <sheetFormatPr defaultColWidth="8.77734375" defaultRowHeight="12" x14ac:dyDescent="0.3"/>
  <cols>
    <col min="1" max="1" width="1.5546875" style="1" customWidth="1"/>
    <col min="2" max="2" width="56.44140625" style="1" bestFit="1" customWidth="1"/>
    <col min="3" max="3" width="11.44140625" style="1" customWidth="1"/>
    <col min="4" max="4" width="16.21875" style="1" customWidth="1"/>
    <col min="5" max="5" width="13.44140625" style="1" customWidth="1"/>
    <col min="6" max="6" width="11.21875" style="1" bestFit="1" customWidth="1"/>
    <col min="7" max="9" width="11.5546875" style="1" customWidth="1"/>
    <col min="10" max="10" width="10.5546875" style="1" bestFit="1" customWidth="1"/>
    <col min="11" max="11" width="11.109375" style="1" customWidth="1"/>
    <col min="12" max="14" width="9.77734375" style="1" customWidth="1"/>
    <col min="15" max="15" width="11.88671875" style="1" customWidth="1"/>
    <col min="16" max="16384" width="8.77734375" style="1"/>
  </cols>
  <sheetData>
    <row r="1" spans="2:15" ht="14.55" customHeight="1" x14ac:dyDescent="0.3">
      <c r="B1" s="62" t="s">
        <v>46</v>
      </c>
      <c r="C1" s="62"/>
      <c r="D1" s="62"/>
      <c r="E1" s="62"/>
      <c r="F1" s="62"/>
      <c r="G1" s="62"/>
      <c r="H1" s="62"/>
      <c r="I1" s="62"/>
      <c r="J1" s="62"/>
      <c r="K1" s="62"/>
    </row>
    <row r="2" spans="2:15" ht="22.8" customHeight="1" x14ac:dyDescent="0.3">
      <c r="B2" s="69" t="s">
        <v>20</v>
      </c>
      <c r="C2" s="69"/>
      <c r="D2" s="69"/>
      <c r="E2" s="69"/>
      <c r="F2" s="69"/>
      <c r="G2" s="69"/>
      <c r="H2" s="69"/>
      <c r="I2" s="69"/>
      <c r="J2" s="69"/>
      <c r="K2" s="69"/>
    </row>
    <row r="3" spans="2:15" ht="55.2" x14ac:dyDescent="0.3">
      <c r="B3" s="9" t="s">
        <v>8</v>
      </c>
      <c r="C3" s="9" t="s">
        <v>19</v>
      </c>
      <c r="D3" s="9" t="s">
        <v>3</v>
      </c>
      <c r="E3" s="9" t="s">
        <v>5</v>
      </c>
      <c r="F3" s="9" t="s">
        <v>14</v>
      </c>
      <c r="G3" s="9" t="s">
        <v>0</v>
      </c>
      <c r="H3" s="9" t="s">
        <v>1</v>
      </c>
      <c r="I3" s="9" t="s">
        <v>4</v>
      </c>
      <c r="J3" s="70" t="s">
        <v>9</v>
      </c>
      <c r="K3" s="70"/>
    </row>
    <row r="4" spans="2:15" ht="13.8" x14ac:dyDescent="0.3">
      <c r="B4" s="30" t="s">
        <v>79</v>
      </c>
      <c r="C4" s="9">
        <v>1200</v>
      </c>
      <c r="D4" s="29">
        <v>20000</v>
      </c>
      <c r="E4" s="10"/>
      <c r="F4" s="10"/>
      <c r="G4" s="11">
        <f t="shared" ref="G4:G23" si="0">E4*C4</f>
        <v>0</v>
      </c>
      <c r="H4" s="11">
        <f t="shared" ref="H4:H9" si="1">F4*C4</f>
        <v>0</v>
      </c>
      <c r="I4" s="12" t="e">
        <f t="shared" ref="I4:I14" si="2">H4/$C$40</f>
        <v>#DIV/0!</v>
      </c>
      <c r="J4" s="26"/>
      <c r="K4" s="28"/>
    </row>
    <row r="5" spans="2:15" ht="13.8" x14ac:dyDescent="0.3">
      <c r="B5" s="30" t="s">
        <v>33</v>
      </c>
      <c r="C5" s="9">
        <v>200</v>
      </c>
      <c r="D5" s="29">
        <v>3800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26"/>
      <c r="K5" s="28"/>
    </row>
    <row r="6" spans="2:15" ht="13.8" x14ac:dyDescent="0.3">
      <c r="B6" s="30" t="s">
        <v>34</v>
      </c>
      <c r="C6" s="9">
        <v>200</v>
      </c>
      <c r="D6" s="29">
        <v>1400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26"/>
      <c r="K6" s="28"/>
    </row>
    <row r="7" spans="2:15" ht="13.8" x14ac:dyDescent="0.3">
      <c r="B7" s="30" t="s">
        <v>35</v>
      </c>
      <c r="C7" s="9">
        <v>800</v>
      </c>
      <c r="D7" s="29">
        <v>2200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26"/>
      <c r="K7" s="28"/>
    </row>
    <row r="8" spans="2:15" ht="13.8" x14ac:dyDescent="0.3">
      <c r="B8" s="30" t="s">
        <v>36</v>
      </c>
      <c r="C8" s="9">
        <v>200</v>
      </c>
      <c r="D8" s="29">
        <v>3500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26"/>
      <c r="K8" s="28"/>
    </row>
    <row r="9" spans="2:15" ht="13.8" x14ac:dyDescent="0.3">
      <c r="B9" s="30" t="s">
        <v>37</v>
      </c>
      <c r="C9" s="9">
        <v>200</v>
      </c>
      <c r="D9" s="29">
        <v>2500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26"/>
      <c r="K9" s="28"/>
    </row>
    <row r="10" spans="2:15" ht="13.8" x14ac:dyDescent="0.3">
      <c r="B10" s="30" t="s">
        <v>38</v>
      </c>
      <c r="C10" s="9">
        <v>200</v>
      </c>
      <c r="D10" s="29">
        <v>900</v>
      </c>
      <c r="E10" s="10"/>
      <c r="F10" s="10"/>
      <c r="G10" s="11">
        <f t="shared" si="0"/>
        <v>0</v>
      </c>
      <c r="H10" s="11">
        <f>F10*C10</f>
        <v>0</v>
      </c>
      <c r="I10" s="12" t="e">
        <f t="shared" si="2"/>
        <v>#DIV/0!</v>
      </c>
      <c r="J10" s="26"/>
      <c r="K10" s="28"/>
      <c r="L10" s="8"/>
      <c r="M10" s="8"/>
      <c r="N10" s="8"/>
      <c r="O10" s="8"/>
    </row>
    <row r="11" spans="2:15" ht="27.6" x14ac:dyDescent="0.3">
      <c r="B11" s="30" t="s">
        <v>39</v>
      </c>
      <c r="C11" s="9">
        <v>100</v>
      </c>
      <c r="D11" s="29">
        <v>600</v>
      </c>
      <c r="E11" s="10"/>
      <c r="F11" s="10"/>
      <c r="G11" s="11">
        <f t="shared" si="0"/>
        <v>0</v>
      </c>
      <c r="H11" s="11">
        <f t="shared" ref="H11:H23" si="3">F11*C11</f>
        <v>0</v>
      </c>
      <c r="I11" s="12" t="e">
        <f t="shared" si="2"/>
        <v>#DIV/0!</v>
      </c>
      <c r="J11" s="26"/>
      <c r="K11" s="28"/>
      <c r="L11" s="8"/>
      <c r="M11" s="8"/>
      <c r="N11" s="8"/>
      <c r="O11" s="8"/>
    </row>
    <row r="12" spans="2:15" ht="13.8" x14ac:dyDescent="0.3">
      <c r="B12" s="30" t="s">
        <v>40</v>
      </c>
      <c r="C12" s="9">
        <v>100</v>
      </c>
      <c r="D12" s="29">
        <v>3500</v>
      </c>
      <c r="E12" s="10"/>
      <c r="F12" s="10"/>
      <c r="G12" s="11">
        <f t="shared" si="0"/>
        <v>0</v>
      </c>
      <c r="H12" s="11">
        <f t="shared" si="3"/>
        <v>0</v>
      </c>
      <c r="I12" s="12" t="e">
        <f t="shared" si="2"/>
        <v>#DIV/0!</v>
      </c>
      <c r="J12" s="66"/>
      <c r="K12" s="67"/>
      <c r="L12" s="8"/>
      <c r="M12" s="8"/>
      <c r="N12" s="8"/>
      <c r="O12" s="8"/>
    </row>
    <row r="13" spans="2:15" ht="13.8" x14ac:dyDescent="0.3">
      <c r="B13" s="30" t="s">
        <v>61</v>
      </c>
      <c r="C13" s="9">
        <v>50</v>
      </c>
      <c r="D13" s="29">
        <v>600</v>
      </c>
      <c r="E13" s="10"/>
      <c r="F13" s="10"/>
      <c r="G13" s="11">
        <f t="shared" si="0"/>
        <v>0</v>
      </c>
      <c r="H13" s="11">
        <f t="shared" si="3"/>
        <v>0</v>
      </c>
      <c r="I13" s="12" t="e">
        <f t="shared" si="2"/>
        <v>#DIV/0!</v>
      </c>
      <c r="J13" s="26"/>
      <c r="K13" s="28"/>
      <c r="L13" s="8"/>
      <c r="M13" s="8"/>
      <c r="N13" s="8"/>
      <c r="O13" s="8"/>
    </row>
    <row r="14" spans="2:15" ht="13.8" x14ac:dyDescent="0.3">
      <c r="B14" s="30" t="s">
        <v>62</v>
      </c>
      <c r="C14" s="9">
        <v>30</v>
      </c>
      <c r="D14" s="29">
        <v>1200</v>
      </c>
      <c r="E14" s="10"/>
      <c r="F14" s="10"/>
      <c r="G14" s="11">
        <f t="shared" si="0"/>
        <v>0</v>
      </c>
      <c r="H14" s="11">
        <f t="shared" si="3"/>
        <v>0</v>
      </c>
      <c r="I14" s="12" t="e">
        <f t="shared" si="2"/>
        <v>#DIV/0!</v>
      </c>
      <c r="J14" s="26"/>
      <c r="K14" s="28"/>
      <c r="L14" s="8"/>
      <c r="M14" s="8"/>
      <c r="N14" s="8"/>
      <c r="O14" s="8"/>
    </row>
    <row r="15" spans="2:15" ht="13.8" x14ac:dyDescent="0.3">
      <c r="B15" s="30" t="s">
        <v>41</v>
      </c>
      <c r="C15" s="9">
        <v>200</v>
      </c>
      <c r="D15" s="29">
        <v>5000</v>
      </c>
      <c r="E15" s="10"/>
      <c r="F15" s="10"/>
      <c r="G15" s="11">
        <f t="shared" ref="G15:G22" si="4">E15*C15</f>
        <v>0</v>
      </c>
      <c r="H15" s="11">
        <f t="shared" ref="H15:H22" si="5">F15*C15</f>
        <v>0</v>
      </c>
      <c r="I15" s="12" t="e">
        <f t="shared" ref="I15:I22" si="6">H15/$C$40</f>
        <v>#DIV/0!</v>
      </c>
      <c r="J15" s="26"/>
      <c r="K15" s="28"/>
      <c r="L15" s="8"/>
      <c r="M15" s="8"/>
      <c r="N15" s="8"/>
      <c r="O15" s="8"/>
    </row>
    <row r="16" spans="2:15" ht="13.8" x14ac:dyDescent="0.3">
      <c r="B16" s="30" t="s">
        <v>80</v>
      </c>
      <c r="C16" s="9">
        <v>65</v>
      </c>
      <c r="D16" s="29">
        <v>1800</v>
      </c>
      <c r="E16" s="10"/>
      <c r="F16" s="10"/>
      <c r="G16" s="11">
        <f t="shared" si="4"/>
        <v>0</v>
      </c>
      <c r="H16" s="11">
        <f t="shared" si="5"/>
        <v>0</v>
      </c>
      <c r="I16" s="12" t="e">
        <f t="shared" si="6"/>
        <v>#DIV/0!</v>
      </c>
      <c r="J16" s="26"/>
      <c r="K16" s="28"/>
      <c r="L16" s="8"/>
      <c r="M16" s="8"/>
      <c r="N16" s="8"/>
      <c r="O16" s="8"/>
    </row>
    <row r="17" spans="2:16" ht="13.8" x14ac:dyDescent="0.3">
      <c r="B17" s="30" t="s">
        <v>64</v>
      </c>
      <c r="C17" s="9">
        <v>90</v>
      </c>
      <c r="D17" s="29">
        <v>2800</v>
      </c>
      <c r="E17" s="10"/>
      <c r="F17" s="10"/>
      <c r="G17" s="11">
        <f t="shared" si="4"/>
        <v>0</v>
      </c>
      <c r="H17" s="11">
        <f t="shared" si="5"/>
        <v>0</v>
      </c>
      <c r="I17" s="12" t="e">
        <f t="shared" si="6"/>
        <v>#DIV/0!</v>
      </c>
      <c r="J17" s="26"/>
      <c r="K17" s="28"/>
      <c r="L17" s="8"/>
      <c r="M17" s="8"/>
      <c r="N17" s="8"/>
      <c r="O17" s="8"/>
    </row>
    <row r="18" spans="2:16" ht="13.8" x14ac:dyDescent="0.3">
      <c r="B18" s="30" t="s">
        <v>50</v>
      </c>
      <c r="C18" s="9">
        <v>100</v>
      </c>
      <c r="D18" s="29">
        <v>7000</v>
      </c>
      <c r="E18" s="10"/>
      <c r="F18" s="10"/>
      <c r="G18" s="11">
        <f t="shared" si="4"/>
        <v>0</v>
      </c>
      <c r="H18" s="11">
        <f t="shared" si="5"/>
        <v>0</v>
      </c>
      <c r="I18" s="12" t="e">
        <f t="shared" si="6"/>
        <v>#DIV/0!</v>
      </c>
      <c r="J18" s="26"/>
      <c r="K18" s="28"/>
      <c r="L18" s="8"/>
      <c r="M18" s="8"/>
      <c r="N18" s="8"/>
      <c r="O18" s="8"/>
    </row>
    <row r="19" spans="2:16" ht="13.8" x14ac:dyDescent="0.3">
      <c r="B19" s="30" t="s">
        <v>65</v>
      </c>
      <c r="C19" s="9">
        <v>30</v>
      </c>
      <c r="D19" s="29">
        <v>1200</v>
      </c>
      <c r="E19" s="10"/>
      <c r="F19" s="10"/>
      <c r="G19" s="11">
        <f t="shared" si="4"/>
        <v>0</v>
      </c>
      <c r="H19" s="11">
        <f t="shared" si="5"/>
        <v>0</v>
      </c>
      <c r="I19" s="12" t="e">
        <f t="shared" si="6"/>
        <v>#DIV/0!</v>
      </c>
      <c r="J19" s="66"/>
      <c r="K19" s="67"/>
      <c r="L19" s="8"/>
    </row>
    <row r="20" spans="2:16" ht="13.8" x14ac:dyDescent="0.3">
      <c r="B20" s="30" t="s">
        <v>66</v>
      </c>
      <c r="C20" s="9">
        <v>40</v>
      </c>
      <c r="D20" s="29">
        <v>2000</v>
      </c>
      <c r="E20" s="10"/>
      <c r="F20" s="10"/>
      <c r="G20" s="11">
        <f t="shared" si="4"/>
        <v>0</v>
      </c>
      <c r="H20" s="11">
        <f t="shared" si="5"/>
        <v>0</v>
      </c>
      <c r="I20" s="12" t="e">
        <f t="shared" si="6"/>
        <v>#DIV/0!</v>
      </c>
      <c r="J20" s="26"/>
      <c r="K20" s="28"/>
      <c r="L20" s="8"/>
    </row>
    <row r="21" spans="2:16" ht="13.8" x14ac:dyDescent="0.3">
      <c r="B21" s="30" t="s">
        <v>43</v>
      </c>
      <c r="C21" s="9">
        <v>200</v>
      </c>
      <c r="D21" s="29">
        <v>9000</v>
      </c>
      <c r="E21" s="10"/>
      <c r="F21" s="10"/>
      <c r="G21" s="11">
        <f t="shared" si="4"/>
        <v>0</v>
      </c>
      <c r="H21" s="11">
        <f t="shared" si="5"/>
        <v>0</v>
      </c>
      <c r="I21" s="12" t="e">
        <f t="shared" si="6"/>
        <v>#DIV/0!</v>
      </c>
      <c r="J21" s="26"/>
      <c r="K21" s="28"/>
      <c r="L21" s="8"/>
    </row>
    <row r="22" spans="2:16" ht="13.8" x14ac:dyDescent="0.3">
      <c r="B22" s="30" t="s">
        <v>67</v>
      </c>
      <c r="C22" s="9">
        <v>70</v>
      </c>
      <c r="D22" s="29">
        <v>2300</v>
      </c>
      <c r="E22" s="10"/>
      <c r="F22" s="10"/>
      <c r="G22" s="11">
        <f t="shared" si="4"/>
        <v>0</v>
      </c>
      <c r="H22" s="11">
        <f t="shared" si="5"/>
        <v>0</v>
      </c>
      <c r="I22" s="12" t="e">
        <f t="shared" si="6"/>
        <v>#DIV/0!</v>
      </c>
      <c r="J22" s="26"/>
      <c r="K22" s="28"/>
      <c r="L22" s="8"/>
    </row>
    <row r="23" spans="2:16" ht="27.6" x14ac:dyDescent="0.3">
      <c r="B23" s="30" t="s">
        <v>68</v>
      </c>
      <c r="C23" s="9">
        <v>60</v>
      </c>
      <c r="D23" s="29">
        <v>3400</v>
      </c>
      <c r="E23" s="10"/>
      <c r="F23" s="10"/>
      <c r="G23" s="11">
        <f t="shared" si="0"/>
        <v>0</v>
      </c>
      <c r="H23" s="11">
        <f t="shared" si="3"/>
        <v>0</v>
      </c>
      <c r="I23" s="12" t="e">
        <f>H23/$C$40</f>
        <v>#DIV/0!</v>
      </c>
      <c r="J23" s="66"/>
      <c r="K23" s="67"/>
      <c r="L23" s="8"/>
    </row>
    <row r="24" spans="2:16" ht="13.8" x14ac:dyDescent="0.3">
      <c r="B24" s="13" t="s">
        <v>2</v>
      </c>
      <c r="C24" s="13"/>
      <c r="D24" s="14">
        <f>SUMPRODUCT($C$4:$C$23,D4:D23)</f>
        <v>33006000</v>
      </c>
      <c r="E24" s="14">
        <f>SUMPRODUCT($C$4:$C$23,E4:E23)</f>
        <v>0</v>
      </c>
      <c r="F24" s="14">
        <f>SUMPRODUCT($C$4:$C$23,F4:F23)</f>
        <v>0</v>
      </c>
      <c r="G24" s="15">
        <f>SUM(G4:G23)</f>
        <v>0</v>
      </c>
      <c r="H24" s="16">
        <f>SUM(H4:H23)</f>
        <v>0</v>
      </c>
      <c r="I24" s="17" t="e">
        <f>H24/$C$40</f>
        <v>#DIV/0!</v>
      </c>
      <c r="J24" s="71"/>
      <c r="K24" s="71"/>
      <c r="L24" s="8"/>
    </row>
    <row r="25" spans="2:16" x14ac:dyDescent="0.3">
      <c r="L25" s="8"/>
    </row>
    <row r="27" spans="2:16" ht="22.8" customHeight="1" x14ac:dyDescent="0.3">
      <c r="B27" s="57" t="s">
        <v>18</v>
      </c>
      <c r="C27" s="58"/>
      <c r="D27" s="58"/>
      <c r="E27" s="58"/>
      <c r="F27" s="58"/>
      <c r="G27" s="58"/>
    </row>
    <row r="28" spans="2:16" ht="13.8" x14ac:dyDescent="0.3">
      <c r="B28" s="9" t="s">
        <v>7</v>
      </c>
      <c r="C28" s="9" t="s">
        <v>1</v>
      </c>
      <c r="D28" s="9" t="s">
        <v>4</v>
      </c>
      <c r="E28" s="59" t="s">
        <v>9</v>
      </c>
      <c r="F28" s="60"/>
      <c r="G28" s="61"/>
      <c r="H28" s="52"/>
      <c r="I28" s="53"/>
      <c r="J28" s="53"/>
      <c r="K28" s="53"/>
      <c r="L28" s="53"/>
      <c r="M28" s="53"/>
      <c r="N28" s="53"/>
      <c r="O28" s="53"/>
      <c r="P28" s="53"/>
    </row>
    <row r="29" spans="2:16" ht="13.8" x14ac:dyDescent="0.3">
      <c r="B29" s="7" t="s">
        <v>6</v>
      </c>
      <c r="C29" s="10"/>
      <c r="D29" s="18" t="e">
        <f t="shared" ref="D29:D35" si="7">C29/$C$40</f>
        <v>#DIV/0!</v>
      </c>
      <c r="E29" s="26"/>
      <c r="F29" s="27"/>
      <c r="G29" s="28"/>
    </row>
    <row r="30" spans="2:16" ht="13.8" x14ac:dyDescent="0.3">
      <c r="B30" s="7" t="s">
        <v>30</v>
      </c>
      <c r="C30" s="10"/>
      <c r="D30" s="18" t="e">
        <f t="shared" si="7"/>
        <v>#DIV/0!</v>
      </c>
      <c r="E30" s="26"/>
      <c r="F30" s="27"/>
      <c r="G30" s="28"/>
    </row>
    <row r="31" spans="2:16" ht="13.8" x14ac:dyDescent="0.3">
      <c r="B31" s="7" t="s">
        <v>31</v>
      </c>
      <c r="C31" s="10"/>
      <c r="D31" s="18" t="e">
        <f t="shared" si="7"/>
        <v>#DIV/0!</v>
      </c>
      <c r="E31" s="26"/>
      <c r="F31" s="27"/>
      <c r="G31" s="28"/>
    </row>
    <row r="32" spans="2:16" ht="13.8" x14ac:dyDescent="0.3">
      <c r="B32" s="7" t="s">
        <v>32</v>
      </c>
      <c r="C32" s="10"/>
      <c r="D32" s="18" t="e">
        <f t="shared" si="7"/>
        <v>#DIV/0!</v>
      </c>
      <c r="E32" s="26"/>
      <c r="F32" s="27"/>
      <c r="G32" s="28"/>
    </row>
    <row r="33" spans="2:7" ht="13.8" x14ac:dyDescent="0.3">
      <c r="B33" s="7" t="s">
        <v>44</v>
      </c>
      <c r="C33" s="10"/>
      <c r="D33" s="18" t="e">
        <f t="shared" si="7"/>
        <v>#DIV/0!</v>
      </c>
      <c r="E33" s="26"/>
      <c r="F33" s="27"/>
      <c r="G33" s="28"/>
    </row>
    <row r="34" spans="2:7" ht="13.8" x14ac:dyDescent="0.3">
      <c r="B34" s="7" t="s">
        <v>77</v>
      </c>
      <c r="C34" s="10"/>
      <c r="D34" s="18" t="e">
        <f t="shared" si="7"/>
        <v>#DIV/0!</v>
      </c>
      <c r="E34" s="26"/>
      <c r="F34" s="27"/>
      <c r="G34" s="28"/>
    </row>
    <row r="35" spans="2:7" ht="13.8" x14ac:dyDescent="0.3">
      <c r="B35" s="13" t="s">
        <v>2</v>
      </c>
      <c r="C35" s="20">
        <f>SUM(C29:C33)</f>
        <v>0</v>
      </c>
      <c r="D35" s="19" t="e">
        <f t="shared" si="7"/>
        <v>#DIV/0!</v>
      </c>
      <c r="E35" s="54"/>
      <c r="F35" s="55"/>
      <c r="G35" s="56"/>
    </row>
    <row r="38" spans="2:7" ht="22.8" customHeight="1" x14ac:dyDescent="0.3">
      <c r="B38" s="68" t="s">
        <v>10</v>
      </c>
      <c r="C38" s="68"/>
      <c r="D38" s="68"/>
    </row>
    <row r="39" spans="2:7" ht="14.4" x14ac:dyDescent="0.3">
      <c r="B39" s="21" t="s">
        <v>11</v>
      </c>
      <c r="C39" s="22">
        <f>G24</f>
        <v>0</v>
      </c>
      <c r="D39" s="23"/>
    </row>
    <row r="40" spans="2:7" ht="14.4" x14ac:dyDescent="0.3">
      <c r="B40" s="21" t="s">
        <v>12</v>
      </c>
      <c r="C40" s="22">
        <f>H24+C35</f>
        <v>0</v>
      </c>
      <c r="D40" s="24" t="e">
        <f>C40/$C$39</f>
        <v>#DIV/0!</v>
      </c>
    </row>
    <row r="41" spans="2:7" ht="14.4" x14ac:dyDescent="0.3">
      <c r="B41" s="21" t="s">
        <v>13</v>
      </c>
      <c r="C41" s="22">
        <f>C39-C40</f>
        <v>0</v>
      </c>
      <c r="D41" s="24" t="e">
        <f>C41/$C$39</f>
        <v>#DIV/0!</v>
      </c>
    </row>
    <row r="42" spans="2:7" ht="14.4" x14ac:dyDescent="0.3">
      <c r="B42" s="25"/>
      <c r="C42" s="25"/>
      <c r="D42" s="25"/>
    </row>
  </sheetData>
  <mergeCells count="12">
    <mergeCell ref="B38:D38"/>
    <mergeCell ref="B1:K1"/>
    <mergeCell ref="B2:K2"/>
    <mergeCell ref="J3:K3"/>
    <mergeCell ref="J12:K12"/>
    <mergeCell ref="J19:K19"/>
    <mergeCell ref="J23:K23"/>
    <mergeCell ref="J24:K24"/>
    <mergeCell ref="B27:G27"/>
    <mergeCell ref="E28:G28"/>
    <mergeCell ref="H28:P28"/>
    <mergeCell ref="E35:G3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&amp;C&amp;18All. 6_ Schema di conto economico</oddHeader>
    <oddFooter>&amp;LID 2896 - AQ Veicoli in acqusto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44"/>
  <sheetViews>
    <sheetView tabSelected="1" view="pageLayout" topLeftCell="A20" zoomScale="77" zoomScaleNormal="100" zoomScalePageLayoutView="77" workbookViewId="0">
      <selection activeCell="B14" sqref="B14:F14"/>
    </sheetView>
  </sheetViews>
  <sheetFormatPr defaultColWidth="8.77734375" defaultRowHeight="12" x14ac:dyDescent="0.3"/>
  <cols>
    <col min="1" max="1" width="1.5546875" style="1" customWidth="1"/>
    <col min="2" max="2" width="57.77734375" style="1" bestFit="1" customWidth="1"/>
    <col min="3" max="3" width="11.44140625" style="1" customWidth="1"/>
    <col min="4" max="4" width="16.21875" style="1" customWidth="1"/>
    <col min="5" max="5" width="13.44140625" style="1" customWidth="1"/>
    <col min="6" max="6" width="11.21875" style="1" bestFit="1" customWidth="1"/>
    <col min="7" max="8" width="11.5546875" style="1" bestFit="1" customWidth="1"/>
    <col min="9" max="9" width="11.5546875" style="1" customWidth="1"/>
    <col min="10" max="10" width="10.5546875" style="1" bestFit="1" customWidth="1"/>
    <col min="11" max="11" width="11.109375" style="1" customWidth="1"/>
    <col min="12" max="14" width="9.77734375" style="1" customWidth="1"/>
    <col min="15" max="15" width="11.88671875" style="1" customWidth="1"/>
    <col min="16" max="16384" width="8.77734375" style="1"/>
  </cols>
  <sheetData>
    <row r="1" spans="2:15" ht="14.55" customHeight="1" x14ac:dyDescent="0.3">
      <c r="B1" s="62" t="s">
        <v>47</v>
      </c>
      <c r="C1" s="62"/>
      <c r="D1" s="62"/>
      <c r="E1" s="62"/>
      <c r="F1" s="62"/>
      <c r="G1" s="62"/>
      <c r="H1" s="62"/>
      <c r="I1" s="62"/>
      <c r="J1" s="62"/>
      <c r="K1" s="62"/>
    </row>
    <row r="2" spans="2:15" ht="22.8" customHeight="1" x14ac:dyDescent="0.3">
      <c r="B2" s="69" t="s">
        <v>20</v>
      </c>
      <c r="C2" s="69"/>
      <c r="D2" s="69"/>
      <c r="E2" s="69"/>
      <c r="F2" s="69"/>
      <c r="G2" s="69"/>
      <c r="H2" s="69"/>
      <c r="I2" s="69"/>
      <c r="J2" s="69"/>
      <c r="K2" s="69"/>
    </row>
    <row r="3" spans="2:15" ht="55.2" x14ac:dyDescent="0.3">
      <c r="B3" s="9" t="s">
        <v>8</v>
      </c>
      <c r="C3" s="9" t="s">
        <v>19</v>
      </c>
      <c r="D3" s="9" t="s">
        <v>3</v>
      </c>
      <c r="E3" s="9" t="s">
        <v>5</v>
      </c>
      <c r="F3" s="9" t="s">
        <v>14</v>
      </c>
      <c r="G3" s="9" t="s">
        <v>0</v>
      </c>
      <c r="H3" s="9" t="s">
        <v>1</v>
      </c>
      <c r="I3" s="9" t="s">
        <v>4</v>
      </c>
      <c r="J3" s="70" t="s">
        <v>9</v>
      </c>
      <c r="K3" s="70"/>
    </row>
    <row r="4" spans="2:15" ht="13.8" x14ac:dyDescent="0.3">
      <c r="B4" s="9" t="s">
        <v>81</v>
      </c>
      <c r="C4" s="9">
        <v>250</v>
      </c>
      <c r="D4" s="29">
        <v>30000</v>
      </c>
      <c r="E4" s="10"/>
      <c r="F4" s="10"/>
      <c r="G4" s="11">
        <f t="shared" ref="G4:G23" si="0">E4*C4</f>
        <v>0</v>
      </c>
      <c r="H4" s="11">
        <f t="shared" ref="H4:H9" si="1">F4*C4</f>
        <v>0</v>
      </c>
      <c r="I4" s="12" t="e">
        <f t="shared" ref="I4:I23" si="2">H4/$C$42</f>
        <v>#DIV/0!</v>
      </c>
      <c r="J4" s="26"/>
      <c r="K4" s="28"/>
    </row>
    <row r="5" spans="2:15" ht="13.8" x14ac:dyDescent="0.3">
      <c r="B5" s="9" t="s">
        <v>33</v>
      </c>
      <c r="C5" s="9">
        <v>150</v>
      </c>
      <c r="D5" s="29">
        <v>3800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26"/>
      <c r="K5" s="28"/>
    </row>
    <row r="6" spans="2:15" ht="13.8" x14ac:dyDescent="0.3">
      <c r="B6" s="9" t="s">
        <v>34</v>
      </c>
      <c r="C6" s="9">
        <v>150</v>
      </c>
      <c r="D6" s="29">
        <v>1400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26"/>
      <c r="K6" s="28"/>
    </row>
    <row r="7" spans="2:15" ht="13.8" x14ac:dyDescent="0.3">
      <c r="B7" s="9" t="s">
        <v>35</v>
      </c>
      <c r="C7" s="9">
        <v>50</v>
      </c>
      <c r="D7" s="29">
        <v>2200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26"/>
      <c r="K7" s="28"/>
    </row>
    <row r="8" spans="2:15" ht="13.8" x14ac:dyDescent="0.3">
      <c r="B8" s="9" t="s">
        <v>36</v>
      </c>
      <c r="C8" s="9">
        <v>150</v>
      </c>
      <c r="D8" s="29">
        <v>3500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26"/>
      <c r="K8" s="28"/>
    </row>
    <row r="9" spans="2:15" ht="13.8" x14ac:dyDescent="0.3">
      <c r="B9" s="9" t="s">
        <v>37</v>
      </c>
      <c r="C9" s="9">
        <v>150</v>
      </c>
      <c r="D9" s="29">
        <v>2500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26"/>
      <c r="K9" s="28"/>
    </row>
    <row r="10" spans="2:15" ht="13.8" x14ac:dyDescent="0.3">
      <c r="B10" s="9" t="s">
        <v>38</v>
      </c>
      <c r="C10" s="9">
        <v>50</v>
      </c>
      <c r="D10" s="29">
        <v>900</v>
      </c>
      <c r="E10" s="10"/>
      <c r="F10" s="10"/>
      <c r="G10" s="11">
        <f t="shared" si="0"/>
        <v>0</v>
      </c>
      <c r="H10" s="11">
        <f>F10*C10</f>
        <v>0</v>
      </c>
      <c r="I10" s="12" t="e">
        <f t="shared" si="2"/>
        <v>#DIV/0!</v>
      </c>
      <c r="J10" s="26"/>
      <c r="K10" s="28"/>
      <c r="L10" s="8"/>
      <c r="M10" s="8"/>
      <c r="N10" s="8"/>
      <c r="O10" s="8"/>
    </row>
    <row r="11" spans="2:15" ht="13.8" x14ac:dyDescent="0.3">
      <c r="B11" s="9" t="s">
        <v>39</v>
      </c>
      <c r="C11" s="9">
        <v>10</v>
      </c>
      <c r="D11" s="29">
        <v>600</v>
      </c>
      <c r="E11" s="10"/>
      <c r="F11" s="10"/>
      <c r="G11" s="11">
        <f t="shared" si="0"/>
        <v>0</v>
      </c>
      <c r="H11" s="11">
        <f t="shared" ref="H11:H23" si="3">F11*C11</f>
        <v>0</v>
      </c>
      <c r="I11" s="12" t="e">
        <f t="shared" si="2"/>
        <v>#DIV/0!</v>
      </c>
      <c r="J11" s="26"/>
      <c r="K11" s="28"/>
      <c r="L11" s="8"/>
      <c r="M11" s="8"/>
      <c r="N11" s="8"/>
      <c r="O11" s="8"/>
    </row>
    <row r="12" spans="2:15" ht="13.8" x14ac:dyDescent="0.3">
      <c r="B12" s="9" t="s">
        <v>52</v>
      </c>
      <c r="C12" s="9">
        <v>50</v>
      </c>
      <c r="D12" s="29">
        <v>3000</v>
      </c>
      <c r="E12" s="10"/>
      <c r="F12" s="10"/>
      <c r="G12" s="11">
        <f t="shared" si="0"/>
        <v>0</v>
      </c>
      <c r="H12" s="11">
        <f t="shared" si="3"/>
        <v>0</v>
      </c>
      <c r="I12" s="12" t="e">
        <f t="shared" si="2"/>
        <v>#DIV/0!</v>
      </c>
      <c r="J12" s="66"/>
      <c r="K12" s="67"/>
      <c r="L12" s="8"/>
      <c r="M12" s="8"/>
      <c r="N12" s="8"/>
      <c r="O12" s="8"/>
    </row>
    <row r="13" spans="2:15" ht="13.8" x14ac:dyDescent="0.3">
      <c r="B13" s="9" t="s">
        <v>69</v>
      </c>
      <c r="C13" s="9">
        <v>30</v>
      </c>
      <c r="D13" s="29">
        <v>600</v>
      </c>
      <c r="E13" s="10"/>
      <c r="F13" s="10"/>
      <c r="G13" s="11">
        <f t="shared" ref="G13:G19" si="4">E13*C13</f>
        <v>0</v>
      </c>
      <c r="H13" s="11">
        <f t="shared" ref="H13:H19" si="5">F13*C13</f>
        <v>0</v>
      </c>
      <c r="I13" s="12" t="e">
        <f t="shared" si="2"/>
        <v>#DIV/0!</v>
      </c>
      <c r="J13" s="26"/>
      <c r="K13" s="28"/>
      <c r="L13" s="8"/>
      <c r="M13" s="8"/>
      <c r="N13" s="8"/>
      <c r="O13" s="8"/>
    </row>
    <row r="14" spans="2:15" ht="13.8" x14ac:dyDescent="0.3">
      <c r="B14" s="9" t="s">
        <v>70</v>
      </c>
      <c r="C14" s="9">
        <v>20</v>
      </c>
      <c r="D14" s="29">
        <v>1200</v>
      </c>
      <c r="E14" s="10"/>
      <c r="F14" s="10"/>
      <c r="G14" s="11">
        <f t="shared" si="4"/>
        <v>0</v>
      </c>
      <c r="H14" s="11">
        <f t="shared" si="5"/>
        <v>0</v>
      </c>
      <c r="I14" s="12" t="e">
        <f t="shared" si="2"/>
        <v>#DIV/0!</v>
      </c>
      <c r="J14" s="26"/>
      <c r="K14" s="28"/>
      <c r="L14" s="8"/>
      <c r="M14" s="8"/>
      <c r="N14" s="8"/>
      <c r="O14" s="8"/>
    </row>
    <row r="15" spans="2:15" ht="13.8" x14ac:dyDescent="0.3">
      <c r="B15" s="9" t="s">
        <v>53</v>
      </c>
      <c r="C15" s="9">
        <v>25</v>
      </c>
      <c r="D15" s="29">
        <v>4000</v>
      </c>
      <c r="E15" s="10"/>
      <c r="F15" s="10"/>
      <c r="G15" s="11">
        <f t="shared" si="4"/>
        <v>0</v>
      </c>
      <c r="H15" s="11">
        <f t="shared" si="5"/>
        <v>0</v>
      </c>
      <c r="I15" s="12" t="e">
        <f t="shared" si="2"/>
        <v>#DIV/0!</v>
      </c>
      <c r="J15" s="26"/>
      <c r="K15" s="28"/>
      <c r="L15" s="8"/>
      <c r="M15" s="8"/>
      <c r="N15" s="8"/>
      <c r="O15" s="8"/>
    </row>
    <row r="16" spans="2:15" ht="13.8" x14ac:dyDescent="0.3">
      <c r="B16" s="9" t="s">
        <v>71</v>
      </c>
      <c r="C16" s="9">
        <v>15</v>
      </c>
      <c r="D16" s="29">
        <v>1200</v>
      </c>
      <c r="E16" s="10"/>
      <c r="F16" s="10"/>
      <c r="G16" s="11">
        <f t="shared" si="4"/>
        <v>0</v>
      </c>
      <c r="H16" s="11">
        <f t="shared" si="5"/>
        <v>0</v>
      </c>
      <c r="I16" s="12" t="e">
        <f t="shared" si="2"/>
        <v>#DIV/0!</v>
      </c>
      <c r="J16" s="26"/>
      <c r="K16" s="28"/>
      <c r="L16" s="8"/>
      <c r="M16" s="8"/>
      <c r="N16" s="8"/>
      <c r="O16" s="8"/>
    </row>
    <row r="17" spans="2:16" ht="13.8" x14ac:dyDescent="0.3">
      <c r="B17" s="9" t="s">
        <v>72</v>
      </c>
      <c r="C17" s="9">
        <v>10</v>
      </c>
      <c r="D17" s="29">
        <v>2000</v>
      </c>
      <c r="E17" s="10"/>
      <c r="F17" s="10"/>
      <c r="G17" s="11">
        <f t="shared" si="4"/>
        <v>0</v>
      </c>
      <c r="H17" s="11">
        <f t="shared" si="5"/>
        <v>0</v>
      </c>
      <c r="I17" s="12" t="e">
        <f t="shared" si="2"/>
        <v>#DIV/0!</v>
      </c>
      <c r="J17" s="26"/>
      <c r="K17" s="28"/>
      <c r="L17" s="8"/>
      <c r="M17" s="8"/>
      <c r="N17" s="8"/>
      <c r="O17" s="8"/>
    </row>
    <row r="18" spans="2:16" ht="13.8" x14ac:dyDescent="0.3">
      <c r="B18" s="9" t="s">
        <v>54</v>
      </c>
      <c r="C18" s="9">
        <v>40</v>
      </c>
      <c r="D18" s="29">
        <v>5500</v>
      </c>
      <c r="E18" s="10"/>
      <c r="F18" s="10"/>
      <c r="G18" s="11">
        <f t="shared" si="4"/>
        <v>0</v>
      </c>
      <c r="H18" s="11">
        <f t="shared" si="5"/>
        <v>0</v>
      </c>
      <c r="I18" s="12" t="e">
        <f t="shared" si="2"/>
        <v>#DIV/0!</v>
      </c>
      <c r="J18" s="26"/>
      <c r="K18" s="28"/>
      <c r="L18" s="8"/>
      <c r="M18" s="8"/>
      <c r="N18" s="8"/>
      <c r="O18" s="8"/>
    </row>
    <row r="19" spans="2:16" ht="13.8" x14ac:dyDescent="0.3">
      <c r="B19" s="9" t="s">
        <v>73</v>
      </c>
      <c r="C19" s="9">
        <v>15</v>
      </c>
      <c r="D19" s="29">
        <v>600</v>
      </c>
      <c r="E19" s="10"/>
      <c r="F19" s="10"/>
      <c r="G19" s="11">
        <f t="shared" si="4"/>
        <v>0</v>
      </c>
      <c r="H19" s="11">
        <f t="shared" si="5"/>
        <v>0</v>
      </c>
      <c r="I19" s="12" t="e">
        <f t="shared" si="2"/>
        <v>#DIV/0!</v>
      </c>
      <c r="J19" s="26"/>
      <c r="K19" s="28"/>
      <c r="L19" s="8"/>
      <c r="M19" s="8"/>
      <c r="N19" s="8"/>
      <c r="O19" s="8"/>
    </row>
    <row r="20" spans="2:16" ht="13.8" x14ac:dyDescent="0.3">
      <c r="B20" s="9" t="s">
        <v>74</v>
      </c>
      <c r="C20" s="9">
        <v>15</v>
      </c>
      <c r="D20" s="29">
        <v>1500</v>
      </c>
      <c r="E20" s="10"/>
      <c r="F20" s="10"/>
      <c r="G20" s="11">
        <f t="shared" si="0"/>
        <v>0</v>
      </c>
      <c r="H20" s="11">
        <f t="shared" si="3"/>
        <v>0</v>
      </c>
      <c r="I20" s="12" t="e">
        <f t="shared" si="2"/>
        <v>#DIV/0!</v>
      </c>
      <c r="J20" s="26"/>
      <c r="K20" s="28"/>
      <c r="L20" s="8"/>
      <c r="M20" s="8"/>
      <c r="N20" s="8"/>
      <c r="O20" s="8"/>
    </row>
    <row r="21" spans="2:16" ht="13.8" x14ac:dyDescent="0.3">
      <c r="B21" s="9" t="s">
        <v>56</v>
      </c>
      <c r="C21" s="9">
        <v>25</v>
      </c>
      <c r="D21" s="29">
        <v>8000</v>
      </c>
      <c r="E21" s="10"/>
      <c r="F21" s="10"/>
      <c r="G21" s="11">
        <f t="shared" si="0"/>
        <v>0</v>
      </c>
      <c r="H21" s="11">
        <f t="shared" si="3"/>
        <v>0</v>
      </c>
      <c r="I21" s="12" t="e">
        <f t="shared" si="2"/>
        <v>#DIV/0!</v>
      </c>
      <c r="J21" s="26"/>
      <c r="K21" s="28"/>
      <c r="L21" s="8"/>
      <c r="M21" s="8"/>
      <c r="N21" s="8"/>
      <c r="O21" s="8"/>
    </row>
    <row r="22" spans="2:16" ht="13.8" x14ac:dyDescent="0.3">
      <c r="B22" s="9" t="s">
        <v>75</v>
      </c>
      <c r="C22" s="9">
        <v>15</v>
      </c>
      <c r="D22" s="29">
        <v>1800</v>
      </c>
      <c r="E22" s="10"/>
      <c r="F22" s="10"/>
      <c r="G22" s="11">
        <f t="shared" si="0"/>
        <v>0</v>
      </c>
      <c r="H22" s="11">
        <f t="shared" si="3"/>
        <v>0</v>
      </c>
      <c r="I22" s="12" t="e">
        <f t="shared" si="2"/>
        <v>#DIV/0!</v>
      </c>
      <c r="J22" s="66"/>
      <c r="K22" s="67"/>
      <c r="L22" s="8"/>
    </row>
    <row r="23" spans="2:16" ht="13.8" x14ac:dyDescent="0.3">
      <c r="B23" s="9" t="s">
        <v>76</v>
      </c>
      <c r="C23" s="9">
        <v>10</v>
      </c>
      <c r="D23" s="29">
        <v>2800</v>
      </c>
      <c r="E23" s="10"/>
      <c r="F23" s="10"/>
      <c r="G23" s="11">
        <f t="shared" si="0"/>
        <v>0</v>
      </c>
      <c r="H23" s="11">
        <f t="shared" si="3"/>
        <v>0</v>
      </c>
      <c r="I23" s="12" t="e">
        <f t="shared" si="2"/>
        <v>#DIV/0!</v>
      </c>
      <c r="J23" s="66"/>
      <c r="K23" s="67"/>
      <c r="L23" s="8"/>
    </row>
    <row r="24" spans="2:16" ht="13.8" x14ac:dyDescent="0.3">
      <c r="B24" s="9" t="s">
        <v>82</v>
      </c>
      <c r="C24" s="9">
        <v>20</v>
      </c>
      <c r="D24" s="29">
        <v>1500</v>
      </c>
      <c r="E24" s="10"/>
      <c r="F24" s="10"/>
      <c r="G24" s="11">
        <f t="shared" ref="G24:G25" si="6">E24*C24</f>
        <v>0</v>
      </c>
      <c r="H24" s="11">
        <f t="shared" ref="H24:H25" si="7">F24*C24</f>
        <v>0</v>
      </c>
      <c r="I24" s="12" t="e">
        <f t="shared" ref="I24:I25" si="8">H24/$C$42</f>
        <v>#DIV/0!</v>
      </c>
      <c r="J24" s="26"/>
      <c r="K24" s="28"/>
      <c r="L24" s="8"/>
    </row>
    <row r="25" spans="2:16" ht="13.8" x14ac:dyDescent="0.3">
      <c r="B25" s="9" t="s">
        <v>83</v>
      </c>
      <c r="C25" s="9">
        <v>30</v>
      </c>
      <c r="D25" s="29">
        <v>2500</v>
      </c>
      <c r="E25" s="10"/>
      <c r="F25" s="10"/>
      <c r="G25" s="11">
        <f t="shared" si="6"/>
        <v>0</v>
      </c>
      <c r="H25" s="11">
        <f t="shared" si="7"/>
        <v>0</v>
      </c>
      <c r="I25" s="12" t="e">
        <f t="shared" si="8"/>
        <v>#DIV/0!</v>
      </c>
      <c r="J25" s="26"/>
      <c r="K25" s="28"/>
      <c r="L25" s="8"/>
    </row>
    <row r="26" spans="2:16" ht="13.8" x14ac:dyDescent="0.3">
      <c r="B26" s="13" t="s">
        <v>2</v>
      </c>
      <c r="C26" s="13"/>
      <c r="D26" s="14">
        <f>SUMPRODUCT($C$4:$C$25,D4:D25)</f>
        <v>10282500</v>
      </c>
      <c r="E26" s="14">
        <f>SUMPRODUCT($C$4:$C$23,E4:E23)</f>
        <v>0</v>
      </c>
      <c r="F26" s="14">
        <f>SUMPRODUCT($C$4:$C$23,F4:F23)</f>
        <v>0</v>
      </c>
      <c r="G26" s="15">
        <f>SUM(G4:G25)</f>
        <v>0</v>
      </c>
      <c r="H26" s="16">
        <f>SUM(H4:H25)</f>
        <v>0</v>
      </c>
      <c r="I26" s="17" t="e">
        <f>H26/$C$42</f>
        <v>#DIV/0!</v>
      </c>
      <c r="J26" s="71"/>
      <c r="K26" s="71"/>
      <c r="L26" s="8"/>
    </row>
    <row r="27" spans="2:16" x14ac:dyDescent="0.3">
      <c r="L27" s="8"/>
    </row>
    <row r="29" spans="2:16" ht="22.8" customHeight="1" x14ac:dyDescent="0.3">
      <c r="B29" s="57" t="s">
        <v>18</v>
      </c>
      <c r="C29" s="58"/>
      <c r="D29" s="58"/>
      <c r="E29" s="58"/>
      <c r="F29" s="58"/>
      <c r="G29" s="58"/>
    </row>
    <row r="30" spans="2:16" ht="13.8" x14ac:dyDescent="0.3">
      <c r="B30" s="9" t="s">
        <v>7</v>
      </c>
      <c r="C30" s="9" t="s">
        <v>1</v>
      </c>
      <c r="D30" s="9" t="s">
        <v>4</v>
      </c>
      <c r="E30" s="59" t="s">
        <v>9</v>
      </c>
      <c r="F30" s="60"/>
      <c r="G30" s="61"/>
      <c r="H30" s="52"/>
      <c r="I30" s="53"/>
      <c r="J30" s="53"/>
      <c r="K30" s="53"/>
      <c r="L30" s="53"/>
      <c r="M30" s="53"/>
      <c r="N30" s="53"/>
      <c r="O30" s="53"/>
      <c r="P30" s="53"/>
    </row>
    <row r="31" spans="2:16" ht="13.8" x14ac:dyDescent="0.3">
      <c r="B31" s="7" t="s">
        <v>6</v>
      </c>
      <c r="C31" s="10"/>
      <c r="D31" s="18" t="e">
        <f t="shared" ref="D31:D37" si="9">C31/$C$42</f>
        <v>#DIV/0!</v>
      </c>
      <c r="E31" s="26"/>
      <c r="F31" s="27"/>
      <c r="G31" s="28"/>
    </row>
    <row r="32" spans="2:16" ht="13.8" x14ac:dyDescent="0.3">
      <c r="B32" s="7" t="s">
        <v>30</v>
      </c>
      <c r="C32" s="10"/>
      <c r="D32" s="18" t="e">
        <f t="shared" si="9"/>
        <v>#DIV/0!</v>
      </c>
      <c r="E32" s="26"/>
      <c r="F32" s="27"/>
      <c r="G32" s="28"/>
    </row>
    <row r="33" spans="2:7" ht="13.8" x14ac:dyDescent="0.3">
      <c r="B33" s="7" t="s">
        <v>31</v>
      </c>
      <c r="C33" s="10"/>
      <c r="D33" s="18" t="e">
        <f t="shared" si="9"/>
        <v>#DIV/0!</v>
      </c>
      <c r="E33" s="26"/>
      <c r="F33" s="27"/>
      <c r="G33" s="28"/>
    </row>
    <row r="34" spans="2:7" ht="13.8" x14ac:dyDescent="0.3">
      <c r="B34" s="7" t="s">
        <v>32</v>
      </c>
      <c r="C34" s="10"/>
      <c r="D34" s="18" t="e">
        <f t="shared" si="9"/>
        <v>#DIV/0!</v>
      </c>
      <c r="E34" s="26"/>
      <c r="F34" s="27"/>
      <c r="G34" s="28"/>
    </row>
    <row r="35" spans="2:7" ht="13.8" x14ac:dyDescent="0.3">
      <c r="B35" s="7" t="s">
        <v>44</v>
      </c>
      <c r="C35" s="10"/>
      <c r="D35" s="18" t="e">
        <f t="shared" si="9"/>
        <v>#DIV/0!</v>
      </c>
      <c r="E35" s="26"/>
      <c r="F35" s="27"/>
      <c r="G35" s="28"/>
    </row>
    <row r="36" spans="2:7" ht="13.8" x14ac:dyDescent="0.3">
      <c r="B36" s="7" t="s">
        <v>60</v>
      </c>
      <c r="C36" s="10"/>
      <c r="D36" s="18" t="e">
        <f t="shared" si="9"/>
        <v>#DIV/0!</v>
      </c>
      <c r="E36" s="26"/>
      <c r="F36" s="27"/>
      <c r="G36" s="28"/>
    </row>
    <row r="37" spans="2:7" ht="13.8" x14ac:dyDescent="0.3">
      <c r="B37" s="13" t="s">
        <v>2</v>
      </c>
      <c r="C37" s="20">
        <f>SUM(C31:C35)</f>
        <v>0</v>
      </c>
      <c r="D37" s="19" t="e">
        <f t="shared" si="9"/>
        <v>#DIV/0!</v>
      </c>
      <c r="E37" s="54"/>
      <c r="F37" s="55"/>
      <c r="G37" s="56"/>
    </row>
    <row r="40" spans="2:7" ht="22.8" customHeight="1" x14ac:dyDescent="0.3">
      <c r="B40" s="68" t="s">
        <v>10</v>
      </c>
      <c r="C40" s="68"/>
      <c r="D40" s="68"/>
    </row>
    <row r="41" spans="2:7" ht="14.4" x14ac:dyDescent="0.3">
      <c r="B41" s="21" t="s">
        <v>11</v>
      </c>
      <c r="C41" s="22">
        <f>G26</f>
        <v>0</v>
      </c>
      <c r="D41" s="23"/>
    </row>
    <row r="42" spans="2:7" ht="14.4" x14ac:dyDescent="0.3">
      <c r="B42" s="21" t="s">
        <v>12</v>
      </c>
      <c r="C42" s="22">
        <f>H26+C37</f>
        <v>0</v>
      </c>
      <c r="D42" s="24" t="e">
        <f>C42/$C$41</f>
        <v>#DIV/0!</v>
      </c>
    </row>
    <row r="43" spans="2:7" ht="14.4" x14ac:dyDescent="0.3">
      <c r="B43" s="21" t="s">
        <v>13</v>
      </c>
      <c r="C43" s="22">
        <f>C41-C42</f>
        <v>0</v>
      </c>
      <c r="D43" s="24" t="e">
        <f>C43/$C$41</f>
        <v>#DIV/0!</v>
      </c>
    </row>
    <row r="44" spans="2:7" ht="14.4" x14ac:dyDescent="0.3">
      <c r="B44" s="25"/>
      <c r="C44" s="25"/>
      <c r="D44" s="25"/>
    </row>
  </sheetData>
  <mergeCells count="12">
    <mergeCell ref="B40:D40"/>
    <mergeCell ref="B1:K1"/>
    <mergeCell ref="B2:K2"/>
    <mergeCell ref="J3:K3"/>
    <mergeCell ref="J12:K12"/>
    <mergeCell ref="J22:K22"/>
    <mergeCell ref="J23:K23"/>
    <mergeCell ref="J26:K26"/>
    <mergeCell ref="B29:G29"/>
    <mergeCell ref="E30:G30"/>
    <mergeCell ref="H30:P30"/>
    <mergeCell ref="E37:G3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&amp;C&amp;18All. 6_ Schema di conto economico</oddHeader>
    <oddFooter>&amp;LID 2896 - AQ Veicoli in acqusto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P42"/>
  <sheetViews>
    <sheetView tabSelected="1" view="pageLayout" zoomScale="77" zoomScaleNormal="100" zoomScalePageLayoutView="77" workbookViewId="0">
      <selection activeCell="B14" sqref="B14:F14"/>
    </sheetView>
  </sheetViews>
  <sheetFormatPr defaultColWidth="8.77734375" defaultRowHeight="12" x14ac:dyDescent="0.3"/>
  <cols>
    <col min="1" max="1" width="1.5546875" style="1" customWidth="1"/>
    <col min="2" max="2" width="61.21875" style="1" customWidth="1"/>
    <col min="3" max="3" width="11.44140625" style="1" customWidth="1"/>
    <col min="4" max="4" width="18.77734375" style="1" customWidth="1"/>
    <col min="5" max="5" width="13.44140625" style="1" customWidth="1"/>
    <col min="6" max="6" width="11.21875" style="1" bestFit="1" customWidth="1"/>
    <col min="7" max="8" width="11.5546875" style="1" bestFit="1" customWidth="1"/>
    <col min="9" max="9" width="11.5546875" style="1" customWidth="1"/>
    <col min="10" max="10" width="10.5546875" style="1" bestFit="1" customWidth="1"/>
    <col min="11" max="11" width="11.109375" style="1" customWidth="1"/>
    <col min="12" max="14" width="9.77734375" style="1" customWidth="1"/>
    <col min="15" max="15" width="11.88671875" style="1" customWidth="1"/>
    <col min="16" max="16384" width="8.77734375" style="1"/>
  </cols>
  <sheetData>
    <row r="1" spans="2:11" ht="14.55" customHeight="1" x14ac:dyDescent="0.3">
      <c r="B1" s="62" t="s">
        <v>48</v>
      </c>
      <c r="C1" s="62"/>
      <c r="D1" s="62"/>
      <c r="E1" s="62"/>
      <c r="F1" s="62"/>
      <c r="G1" s="62"/>
      <c r="H1" s="62"/>
      <c r="I1" s="62"/>
      <c r="J1" s="62"/>
      <c r="K1" s="62"/>
    </row>
    <row r="2" spans="2:11" ht="22.8" customHeight="1" x14ac:dyDescent="0.3">
      <c r="B2" s="69" t="s">
        <v>20</v>
      </c>
      <c r="C2" s="69"/>
      <c r="D2" s="69"/>
      <c r="E2" s="69"/>
      <c r="F2" s="69"/>
      <c r="G2" s="69"/>
      <c r="H2" s="69"/>
      <c r="I2" s="69"/>
      <c r="J2" s="69"/>
      <c r="K2" s="69"/>
    </row>
    <row r="3" spans="2:11" ht="55.2" x14ac:dyDescent="0.3">
      <c r="B3" s="9" t="s">
        <v>8</v>
      </c>
      <c r="C3" s="9" t="s">
        <v>19</v>
      </c>
      <c r="D3" s="9" t="s">
        <v>3</v>
      </c>
      <c r="E3" s="9" t="s">
        <v>5</v>
      </c>
      <c r="F3" s="9" t="s">
        <v>14</v>
      </c>
      <c r="G3" s="9" t="s">
        <v>0</v>
      </c>
      <c r="H3" s="9" t="s">
        <v>1</v>
      </c>
      <c r="I3" s="9" t="s">
        <v>4</v>
      </c>
      <c r="J3" s="70" t="s">
        <v>9</v>
      </c>
      <c r="K3" s="70"/>
    </row>
    <row r="4" spans="2:11" ht="13.8" x14ac:dyDescent="0.3">
      <c r="B4" s="30" t="s">
        <v>84</v>
      </c>
      <c r="C4" s="9">
        <v>700</v>
      </c>
      <c r="D4" s="29">
        <v>26000</v>
      </c>
      <c r="E4" s="10"/>
      <c r="F4" s="10"/>
      <c r="G4" s="11">
        <f t="shared" ref="G4:G23" si="0">E4*C4</f>
        <v>0</v>
      </c>
      <c r="H4" s="11">
        <f t="shared" ref="H4:H8" si="1">F4*C4</f>
        <v>0</v>
      </c>
      <c r="I4" s="12" t="e">
        <f>H4/$C$40</f>
        <v>#DIV/0!</v>
      </c>
      <c r="J4" s="26"/>
      <c r="K4" s="28"/>
    </row>
    <row r="5" spans="2:11" ht="13.8" x14ac:dyDescent="0.3">
      <c r="B5" s="30" t="s">
        <v>33</v>
      </c>
      <c r="C5" s="9">
        <v>200</v>
      </c>
      <c r="D5" s="29">
        <v>3800</v>
      </c>
      <c r="E5" s="10"/>
      <c r="F5" s="10"/>
      <c r="G5" s="11">
        <f t="shared" si="0"/>
        <v>0</v>
      </c>
      <c r="H5" s="11">
        <f t="shared" si="1"/>
        <v>0</v>
      </c>
      <c r="I5" s="12" t="e">
        <f>H5/$C$40</f>
        <v>#DIV/0!</v>
      </c>
      <c r="J5" s="26"/>
      <c r="K5" s="28"/>
    </row>
    <row r="6" spans="2:11" ht="13.8" x14ac:dyDescent="0.3">
      <c r="B6" s="30" t="s">
        <v>34</v>
      </c>
      <c r="C6" s="9">
        <v>200</v>
      </c>
      <c r="D6" s="29">
        <v>1400</v>
      </c>
      <c r="E6" s="10"/>
      <c r="F6" s="10"/>
      <c r="G6" s="11">
        <f t="shared" si="0"/>
        <v>0</v>
      </c>
      <c r="H6" s="11">
        <f t="shared" si="1"/>
        <v>0</v>
      </c>
      <c r="I6" s="12" t="e">
        <f>H6/$C$40</f>
        <v>#DIV/0!</v>
      </c>
      <c r="J6" s="26"/>
      <c r="K6" s="28"/>
    </row>
    <row r="7" spans="2:11" ht="13.8" x14ac:dyDescent="0.3">
      <c r="B7" s="30" t="s">
        <v>35</v>
      </c>
      <c r="C7" s="9">
        <v>500</v>
      </c>
      <c r="D7" s="29">
        <v>2200</v>
      </c>
      <c r="E7" s="10"/>
      <c r="F7" s="10"/>
      <c r="G7" s="11">
        <f t="shared" si="0"/>
        <v>0</v>
      </c>
      <c r="H7" s="11">
        <f t="shared" si="1"/>
        <v>0</v>
      </c>
      <c r="I7" s="12" t="e">
        <f>H7/$C$40</f>
        <v>#DIV/0!</v>
      </c>
      <c r="J7" s="26"/>
      <c r="K7" s="28"/>
    </row>
    <row r="8" spans="2:11" ht="13.8" x14ac:dyDescent="0.3">
      <c r="B8" s="30" t="s">
        <v>36</v>
      </c>
      <c r="C8" s="9">
        <v>200</v>
      </c>
      <c r="D8" s="29">
        <v>3500</v>
      </c>
      <c r="E8" s="10"/>
      <c r="F8" s="10"/>
      <c r="G8" s="11">
        <f t="shared" si="0"/>
        <v>0</v>
      </c>
      <c r="H8" s="11">
        <f t="shared" si="1"/>
        <v>0</v>
      </c>
      <c r="I8" s="12" t="e">
        <f>H8/$C$40</f>
        <v>#DIV/0!</v>
      </c>
      <c r="J8" s="26"/>
      <c r="K8" s="28"/>
    </row>
    <row r="9" spans="2:11" ht="13.8" x14ac:dyDescent="0.3">
      <c r="B9" s="30" t="s">
        <v>37</v>
      </c>
      <c r="C9" s="9">
        <v>500</v>
      </c>
      <c r="D9" s="29">
        <v>2500</v>
      </c>
      <c r="E9" s="10"/>
      <c r="F9" s="10"/>
      <c r="G9" s="11">
        <f t="shared" ref="G9:G16" si="2">E9*C9</f>
        <v>0</v>
      </c>
      <c r="H9" s="11">
        <f t="shared" ref="H9:H16" si="3">F9*C9</f>
        <v>0</v>
      </c>
      <c r="I9" s="12" t="e">
        <f t="shared" ref="I9:I16" si="4">H9/$C$40</f>
        <v>#DIV/0!</v>
      </c>
      <c r="J9" s="26"/>
      <c r="K9" s="28"/>
    </row>
    <row r="10" spans="2:11" ht="13.8" x14ac:dyDescent="0.3">
      <c r="B10" s="30" t="s">
        <v>38</v>
      </c>
      <c r="C10" s="9">
        <v>200</v>
      </c>
      <c r="D10" s="29">
        <v>900</v>
      </c>
      <c r="E10" s="10"/>
      <c r="F10" s="10"/>
      <c r="G10" s="11">
        <f t="shared" si="2"/>
        <v>0</v>
      </c>
      <c r="H10" s="11">
        <f t="shared" si="3"/>
        <v>0</v>
      </c>
      <c r="I10" s="12" t="e">
        <f t="shared" si="4"/>
        <v>#DIV/0!</v>
      </c>
      <c r="J10" s="26"/>
      <c r="K10" s="28"/>
    </row>
    <row r="11" spans="2:11" ht="13.8" x14ac:dyDescent="0.3">
      <c r="B11" s="30" t="s">
        <v>39</v>
      </c>
      <c r="C11" s="9">
        <v>25</v>
      </c>
      <c r="D11" s="29">
        <v>700</v>
      </c>
      <c r="E11" s="10"/>
      <c r="F11" s="10"/>
      <c r="G11" s="11">
        <f t="shared" si="2"/>
        <v>0</v>
      </c>
      <c r="H11" s="11">
        <f t="shared" si="3"/>
        <v>0</v>
      </c>
      <c r="I11" s="12" t="e">
        <f t="shared" si="4"/>
        <v>#DIV/0!</v>
      </c>
      <c r="J11" s="26"/>
      <c r="K11" s="28"/>
    </row>
    <row r="12" spans="2:11" ht="13.8" x14ac:dyDescent="0.3">
      <c r="B12" s="30" t="s">
        <v>40</v>
      </c>
      <c r="C12" s="9">
        <v>200</v>
      </c>
      <c r="D12" s="29">
        <v>3500</v>
      </c>
      <c r="E12" s="10"/>
      <c r="F12" s="10"/>
      <c r="G12" s="11">
        <f t="shared" si="2"/>
        <v>0</v>
      </c>
      <c r="H12" s="11">
        <f t="shared" si="3"/>
        <v>0</v>
      </c>
      <c r="I12" s="12" t="e">
        <f t="shared" si="4"/>
        <v>#DIV/0!</v>
      </c>
      <c r="J12" s="26"/>
      <c r="K12" s="28"/>
    </row>
    <row r="13" spans="2:11" ht="13.8" x14ac:dyDescent="0.3">
      <c r="B13" s="30" t="s">
        <v>61</v>
      </c>
      <c r="C13" s="9">
        <v>85</v>
      </c>
      <c r="D13" s="29">
        <v>700</v>
      </c>
      <c r="E13" s="10"/>
      <c r="F13" s="10"/>
      <c r="G13" s="11">
        <f t="shared" si="2"/>
        <v>0</v>
      </c>
      <c r="H13" s="11">
        <f t="shared" si="3"/>
        <v>0</v>
      </c>
      <c r="I13" s="12" t="e">
        <f t="shared" si="4"/>
        <v>#DIV/0!</v>
      </c>
      <c r="J13" s="26"/>
      <c r="K13" s="28"/>
    </row>
    <row r="14" spans="2:11" ht="13.8" x14ac:dyDescent="0.3">
      <c r="B14" s="30" t="s">
        <v>62</v>
      </c>
      <c r="C14" s="9">
        <v>45</v>
      </c>
      <c r="D14" s="29">
        <v>1200</v>
      </c>
      <c r="E14" s="10"/>
      <c r="F14" s="10"/>
      <c r="G14" s="11">
        <f t="shared" si="2"/>
        <v>0</v>
      </c>
      <c r="H14" s="11">
        <f t="shared" si="3"/>
        <v>0</v>
      </c>
      <c r="I14" s="12" t="e">
        <f t="shared" si="4"/>
        <v>#DIV/0!</v>
      </c>
      <c r="J14" s="26"/>
      <c r="K14" s="28"/>
    </row>
    <row r="15" spans="2:11" ht="13.8" x14ac:dyDescent="0.3">
      <c r="B15" s="30" t="s">
        <v>41</v>
      </c>
      <c r="C15" s="9">
        <v>200</v>
      </c>
      <c r="D15" s="29">
        <v>5000</v>
      </c>
      <c r="E15" s="10"/>
      <c r="F15" s="10"/>
      <c r="G15" s="11">
        <f t="shared" si="2"/>
        <v>0</v>
      </c>
      <c r="H15" s="11">
        <f t="shared" si="3"/>
        <v>0</v>
      </c>
      <c r="I15" s="12" t="e">
        <f t="shared" si="4"/>
        <v>#DIV/0!</v>
      </c>
      <c r="J15" s="26"/>
      <c r="K15" s="28"/>
    </row>
    <row r="16" spans="2:11" ht="13.8" x14ac:dyDescent="0.3">
      <c r="B16" s="30" t="s">
        <v>63</v>
      </c>
      <c r="C16" s="9">
        <v>45</v>
      </c>
      <c r="D16" s="29">
        <v>1900</v>
      </c>
      <c r="E16" s="10"/>
      <c r="F16" s="10"/>
      <c r="G16" s="11">
        <f t="shared" si="2"/>
        <v>0</v>
      </c>
      <c r="H16" s="11">
        <f t="shared" si="3"/>
        <v>0</v>
      </c>
      <c r="I16" s="12" t="e">
        <f t="shared" si="4"/>
        <v>#DIV/0!</v>
      </c>
      <c r="J16" s="26"/>
      <c r="K16" s="28"/>
    </row>
    <row r="17" spans="2:16" ht="13.8" x14ac:dyDescent="0.3">
      <c r="B17" s="30" t="s">
        <v>64</v>
      </c>
      <c r="C17" s="9">
        <v>70</v>
      </c>
      <c r="D17" s="29">
        <v>2900</v>
      </c>
      <c r="E17" s="10"/>
      <c r="F17" s="10"/>
      <c r="G17" s="11">
        <f t="shared" si="0"/>
        <v>0</v>
      </c>
      <c r="H17" s="11">
        <f>F17*C17</f>
        <v>0</v>
      </c>
      <c r="I17" s="12" t="e">
        <f t="shared" ref="I17:I24" si="5">H17/$C$40</f>
        <v>#DIV/0!</v>
      </c>
      <c r="J17" s="26"/>
      <c r="K17" s="28"/>
      <c r="L17" s="8"/>
      <c r="M17" s="8"/>
      <c r="N17" s="8"/>
      <c r="O17" s="8"/>
    </row>
    <row r="18" spans="2:16" ht="13.8" x14ac:dyDescent="0.3">
      <c r="B18" s="30" t="s">
        <v>50</v>
      </c>
      <c r="C18" s="9">
        <v>200</v>
      </c>
      <c r="D18" s="29">
        <v>7000</v>
      </c>
      <c r="E18" s="10"/>
      <c r="F18" s="10"/>
      <c r="G18" s="11">
        <f t="shared" si="0"/>
        <v>0</v>
      </c>
      <c r="H18" s="11">
        <f t="shared" ref="H18:H23" si="6">F18*C18</f>
        <v>0</v>
      </c>
      <c r="I18" s="12" t="e">
        <f t="shared" si="5"/>
        <v>#DIV/0!</v>
      </c>
      <c r="J18" s="26"/>
      <c r="K18" s="28"/>
      <c r="L18" s="8"/>
      <c r="M18" s="8"/>
      <c r="N18" s="8"/>
      <c r="O18" s="8"/>
    </row>
    <row r="19" spans="2:16" ht="13.8" x14ac:dyDescent="0.3">
      <c r="B19" s="30" t="s">
        <v>65</v>
      </c>
      <c r="C19" s="9">
        <v>75</v>
      </c>
      <c r="D19" s="29">
        <v>1300</v>
      </c>
      <c r="E19" s="10"/>
      <c r="F19" s="10"/>
      <c r="G19" s="11">
        <f t="shared" si="0"/>
        <v>0</v>
      </c>
      <c r="H19" s="11">
        <f t="shared" si="6"/>
        <v>0</v>
      </c>
      <c r="I19" s="12" t="e">
        <f t="shared" si="5"/>
        <v>#DIV/0!</v>
      </c>
      <c r="J19" s="66"/>
      <c r="K19" s="67"/>
      <c r="L19" s="8"/>
      <c r="M19" s="8"/>
      <c r="N19" s="8"/>
      <c r="O19" s="8"/>
    </row>
    <row r="20" spans="2:16" ht="13.8" x14ac:dyDescent="0.3">
      <c r="B20" s="30" t="s">
        <v>66</v>
      </c>
      <c r="C20" s="9">
        <v>50</v>
      </c>
      <c r="D20" s="29">
        <v>2100</v>
      </c>
      <c r="E20" s="10"/>
      <c r="F20" s="10"/>
      <c r="G20" s="11">
        <f t="shared" si="0"/>
        <v>0</v>
      </c>
      <c r="H20" s="11">
        <f t="shared" si="6"/>
        <v>0</v>
      </c>
      <c r="I20" s="12" t="e">
        <f t="shared" si="5"/>
        <v>#DIV/0!</v>
      </c>
      <c r="J20" s="26"/>
      <c r="K20" s="28"/>
      <c r="L20" s="8"/>
      <c r="M20" s="8"/>
      <c r="N20" s="8"/>
      <c r="O20" s="8"/>
    </row>
    <row r="21" spans="2:16" ht="13.8" x14ac:dyDescent="0.3">
      <c r="B21" s="30" t="s">
        <v>43</v>
      </c>
      <c r="C21" s="9">
        <v>250</v>
      </c>
      <c r="D21" s="29">
        <v>9000</v>
      </c>
      <c r="E21" s="10"/>
      <c r="F21" s="10"/>
      <c r="G21" s="11">
        <f t="shared" si="0"/>
        <v>0</v>
      </c>
      <c r="H21" s="11">
        <f t="shared" si="6"/>
        <v>0</v>
      </c>
      <c r="I21" s="12" t="e">
        <f t="shared" si="5"/>
        <v>#DIV/0!</v>
      </c>
      <c r="J21" s="26"/>
      <c r="K21" s="28"/>
      <c r="L21" s="8"/>
      <c r="M21" s="8"/>
      <c r="N21" s="8"/>
      <c r="O21" s="8"/>
    </row>
    <row r="22" spans="2:16" ht="13.8" x14ac:dyDescent="0.3">
      <c r="B22" s="30" t="s">
        <v>67</v>
      </c>
      <c r="C22" s="9">
        <v>50</v>
      </c>
      <c r="D22" s="29">
        <v>2400</v>
      </c>
      <c r="E22" s="10"/>
      <c r="F22" s="10"/>
      <c r="G22" s="11">
        <f t="shared" si="0"/>
        <v>0</v>
      </c>
      <c r="H22" s="11">
        <f t="shared" si="6"/>
        <v>0</v>
      </c>
      <c r="I22" s="12" t="e">
        <f t="shared" si="5"/>
        <v>#DIV/0!</v>
      </c>
      <c r="J22" s="66"/>
      <c r="K22" s="67"/>
      <c r="L22" s="8"/>
    </row>
    <row r="23" spans="2:16" ht="13.8" x14ac:dyDescent="0.3">
      <c r="B23" s="30" t="s">
        <v>68</v>
      </c>
      <c r="C23" s="9">
        <v>100</v>
      </c>
      <c r="D23" s="29">
        <v>3500</v>
      </c>
      <c r="E23" s="10"/>
      <c r="F23" s="10"/>
      <c r="G23" s="11">
        <f t="shared" si="0"/>
        <v>0</v>
      </c>
      <c r="H23" s="11">
        <f t="shared" si="6"/>
        <v>0</v>
      </c>
      <c r="I23" s="12" t="e">
        <f t="shared" si="5"/>
        <v>#DIV/0!</v>
      </c>
      <c r="J23" s="66"/>
      <c r="K23" s="67"/>
      <c r="L23" s="8"/>
    </row>
    <row r="24" spans="2:16" ht="13.8" x14ac:dyDescent="0.3">
      <c r="B24" s="13" t="s">
        <v>2</v>
      </c>
      <c r="C24" s="13"/>
      <c r="D24" s="14">
        <f>SUMPRODUCT($C$4:$C$23,D4:D23)</f>
        <v>28912000</v>
      </c>
      <c r="E24" s="14">
        <f>SUMPRODUCT($C$4:$C$23,E4:E23)</f>
        <v>0</v>
      </c>
      <c r="F24" s="14">
        <f>SUMPRODUCT($C$4:$C$23,F4:F23)</f>
        <v>0</v>
      </c>
      <c r="G24" s="15">
        <f>SUM(G4:G23)</f>
        <v>0</v>
      </c>
      <c r="H24" s="16">
        <f>SUM(H4:H23)</f>
        <v>0</v>
      </c>
      <c r="I24" s="17" t="e">
        <f t="shared" si="5"/>
        <v>#DIV/0!</v>
      </c>
      <c r="J24" s="71"/>
      <c r="K24" s="71"/>
      <c r="L24" s="8"/>
    </row>
    <row r="25" spans="2:16" x14ac:dyDescent="0.3">
      <c r="L25" s="8"/>
    </row>
    <row r="27" spans="2:16" ht="22.8" customHeight="1" x14ac:dyDescent="0.3">
      <c r="B27" s="57" t="s">
        <v>18</v>
      </c>
      <c r="C27" s="58"/>
      <c r="D27" s="58"/>
      <c r="E27" s="58"/>
      <c r="F27" s="58"/>
      <c r="G27" s="58"/>
    </row>
    <row r="28" spans="2:16" ht="13.8" x14ac:dyDescent="0.3">
      <c r="B28" s="9" t="s">
        <v>7</v>
      </c>
      <c r="C28" s="9" t="s">
        <v>1</v>
      </c>
      <c r="D28" s="9" t="s">
        <v>4</v>
      </c>
      <c r="E28" s="59" t="s">
        <v>9</v>
      </c>
      <c r="F28" s="60"/>
      <c r="G28" s="61"/>
      <c r="H28" s="52"/>
      <c r="I28" s="53"/>
      <c r="J28" s="53"/>
      <c r="K28" s="53"/>
      <c r="L28" s="53"/>
      <c r="M28" s="53"/>
      <c r="N28" s="53"/>
      <c r="O28" s="53"/>
      <c r="P28" s="53"/>
    </row>
    <row r="29" spans="2:16" ht="13.8" x14ac:dyDescent="0.3">
      <c r="B29" s="7" t="s">
        <v>6</v>
      </c>
      <c r="C29" s="10"/>
      <c r="D29" s="18" t="e">
        <f t="shared" ref="D29:D35" si="7">C29/$C$40</f>
        <v>#DIV/0!</v>
      </c>
      <c r="E29" s="26"/>
      <c r="F29" s="27"/>
      <c r="G29" s="28"/>
    </row>
    <row r="30" spans="2:16" ht="13.8" x14ac:dyDescent="0.3">
      <c r="B30" s="7" t="s">
        <v>30</v>
      </c>
      <c r="C30" s="10"/>
      <c r="D30" s="18" t="e">
        <f t="shared" si="7"/>
        <v>#DIV/0!</v>
      </c>
      <c r="E30" s="26"/>
      <c r="F30" s="27"/>
      <c r="G30" s="28"/>
    </row>
    <row r="31" spans="2:16" ht="13.8" x14ac:dyDescent="0.3">
      <c r="B31" s="7" t="s">
        <v>31</v>
      </c>
      <c r="C31" s="10"/>
      <c r="D31" s="18" t="e">
        <f t="shared" si="7"/>
        <v>#DIV/0!</v>
      </c>
      <c r="E31" s="26"/>
      <c r="F31" s="27"/>
      <c r="G31" s="28"/>
    </row>
    <row r="32" spans="2:16" ht="13.8" x14ac:dyDescent="0.3">
      <c r="B32" s="7" t="s">
        <v>32</v>
      </c>
      <c r="C32" s="10"/>
      <c r="D32" s="18" t="e">
        <f t="shared" si="7"/>
        <v>#DIV/0!</v>
      </c>
      <c r="E32" s="26"/>
      <c r="F32" s="27"/>
      <c r="G32" s="28"/>
    </row>
    <row r="33" spans="2:7" ht="13.8" x14ac:dyDescent="0.3">
      <c r="B33" s="7" t="s">
        <v>44</v>
      </c>
      <c r="C33" s="10"/>
      <c r="D33" s="18" t="e">
        <f t="shared" si="7"/>
        <v>#DIV/0!</v>
      </c>
      <c r="E33" s="26"/>
      <c r="F33" s="27"/>
      <c r="G33" s="28"/>
    </row>
    <row r="34" spans="2:7" ht="13.8" x14ac:dyDescent="0.3">
      <c r="B34" s="7" t="s">
        <v>60</v>
      </c>
      <c r="C34" s="10"/>
      <c r="D34" s="18" t="e">
        <f t="shared" si="7"/>
        <v>#DIV/0!</v>
      </c>
      <c r="E34" s="26"/>
      <c r="F34" s="27"/>
      <c r="G34" s="28"/>
    </row>
    <row r="35" spans="2:7" ht="13.8" x14ac:dyDescent="0.3">
      <c r="B35" s="13" t="s">
        <v>2</v>
      </c>
      <c r="C35" s="20">
        <f>SUM(C29:C33)</f>
        <v>0</v>
      </c>
      <c r="D35" s="19" t="e">
        <f t="shared" si="7"/>
        <v>#DIV/0!</v>
      </c>
      <c r="E35" s="54"/>
      <c r="F35" s="55"/>
      <c r="G35" s="56"/>
    </row>
    <row r="38" spans="2:7" ht="22.8" customHeight="1" x14ac:dyDescent="0.3">
      <c r="B38" s="68" t="s">
        <v>10</v>
      </c>
      <c r="C38" s="68"/>
      <c r="D38" s="68"/>
    </row>
    <row r="39" spans="2:7" ht="14.4" x14ac:dyDescent="0.3">
      <c r="B39" s="21" t="s">
        <v>11</v>
      </c>
      <c r="C39" s="22">
        <f>G24</f>
        <v>0</v>
      </c>
      <c r="D39" s="23"/>
    </row>
    <row r="40" spans="2:7" ht="14.4" x14ac:dyDescent="0.3">
      <c r="B40" s="21" t="s">
        <v>12</v>
      </c>
      <c r="C40" s="22">
        <f>H24+C35</f>
        <v>0</v>
      </c>
      <c r="D40" s="24" t="e">
        <f>C40/$C$39</f>
        <v>#DIV/0!</v>
      </c>
    </row>
    <row r="41" spans="2:7" ht="14.4" x14ac:dyDescent="0.3">
      <c r="B41" s="21" t="s">
        <v>13</v>
      </c>
      <c r="C41" s="22">
        <f>C39-C40</f>
        <v>0</v>
      </c>
      <c r="D41" s="24" t="e">
        <f>C41/$C$39</f>
        <v>#DIV/0!</v>
      </c>
    </row>
    <row r="42" spans="2:7" ht="14.4" x14ac:dyDescent="0.3">
      <c r="B42" s="25"/>
      <c r="C42" s="25"/>
      <c r="D42" s="25"/>
    </row>
  </sheetData>
  <mergeCells count="12">
    <mergeCell ref="B38:D38"/>
    <mergeCell ref="B1:K1"/>
    <mergeCell ref="B2:K2"/>
    <mergeCell ref="J3:K3"/>
    <mergeCell ref="J19:K19"/>
    <mergeCell ref="J22:K22"/>
    <mergeCell ref="J23:K23"/>
    <mergeCell ref="J24:K24"/>
    <mergeCell ref="B27:G27"/>
    <mergeCell ref="E28:G28"/>
    <mergeCell ref="H28:P28"/>
    <mergeCell ref="E35:G35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  <headerFooter>
    <oddHeader>&amp;C&amp;18All. 6_ Schema di conto economico</oddHeader>
    <oddFooter>&amp;LID 2896 - AQ Veicoli in acqusto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P42"/>
  <sheetViews>
    <sheetView tabSelected="1" view="pageLayout" topLeftCell="A24" zoomScale="77" zoomScaleNormal="100" zoomScalePageLayoutView="77" workbookViewId="0">
      <selection activeCell="B14" sqref="B14:F14"/>
    </sheetView>
  </sheetViews>
  <sheetFormatPr defaultColWidth="8.77734375" defaultRowHeight="12" x14ac:dyDescent="0.3"/>
  <cols>
    <col min="1" max="1" width="1.5546875" style="1" customWidth="1"/>
    <col min="2" max="2" width="57" style="1" customWidth="1"/>
    <col min="3" max="3" width="11.44140625" style="1" customWidth="1"/>
    <col min="4" max="4" width="17.109375" style="1" customWidth="1"/>
    <col min="5" max="5" width="13.44140625" style="1" customWidth="1"/>
    <col min="6" max="6" width="11.21875" style="1" bestFit="1" customWidth="1"/>
    <col min="7" max="8" width="11.5546875" style="1" bestFit="1" customWidth="1"/>
    <col min="9" max="9" width="11.5546875" style="1" customWidth="1"/>
    <col min="10" max="10" width="10.5546875" style="1" bestFit="1" customWidth="1"/>
    <col min="11" max="11" width="11.109375" style="1" customWidth="1"/>
    <col min="12" max="14" width="9.77734375" style="1" customWidth="1"/>
    <col min="15" max="15" width="11.88671875" style="1" customWidth="1"/>
    <col min="16" max="16384" width="8.77734375" style="1"/>
  </cols>
  <sheetData>
    <row r="1" spans="2:15" ht="14.55" customHeight="1" x14ac:dyDescent="0.3">
      <c r="B1" s="62" t="s">
        <v>49</v>
      </c>
      <c r="C1" s="62"/>
      <c r="D1" s="62"/>
      <c r="E1" s="62"/>
      <c r="F1" s="62"/>
      <c r="G1" s="62"/>
      <c r="H1" s="62"/>
      <c r="I1" s="62"/>
      <c r="J1" s="62"/>
      <c r="K1" s="62"/>
    </row>
    <row r="2" spans="2:15" ht="22.8" customHeight="1" x14ac:dyDescent="0.3">
      <c r="B2" s="69" t="s">
        <v>20</v>
      </c>
      <c r="C2" s="69"/>
      <c r="D2" s="69"/>
      <c r="E2" s="69"/>
      <c r="F2" s="69"/>
      <c r="G2" s="69"/>
      <c r="H2" s="69"/>
      <c r="I2" s="69"/>
      <c r="J2" s="69"/>
      <c r="K2" s="69"/>
    </row>
    <row r="3" spans="2:15" ht="55.2" x14ac:dyDescent="0.3">
      <c r="B3" s="9" t="s">
        <v>8</v>
      </c>
      <c r="C3" s="9" t="s">
        <v>19</v>
      </c>
      <c r="D3" s="9" t="s">
        <v>3</v>
      </c>
      <c r="E3" s="9" t="s">
        <v>5</v>
      </c>
      <c r="F3" s="9" t="s">
        <v>14</v>
      </c>
      <c r="G3" s="9" t="s">
        <v>0</v>
      </c>
      <c r="H3" s="9" t="s">
        <v>1</v>
      </c>
      <c r="I3" s="9" t="s">
        <v>4</v>
      </c>
      <c r="J3" s="70" t="s">
        <v>9</v>
      </c>
      <c r="K3" s="70"/>
    </row>
    <row r="4" spans="2:15" ht="13.8" x14ac:dyDescent="0.3">
      <c r="B4" s="30" t="s">
        <v>85</v>
      </c>
      <c r="C4" s="9">
        <v>350</v>
      </c>
      <c r="D4" s="29">
        <v>27000</v>
      </c>
      <c r="E4" s="10"/>
      <c r="F4" s="10"/>
      <c r="G4" s="11">
        <f t="shared" ref="G4:G23" si="0">E4*C4</f>
        <v>0</v>
      </c>
      <c r="H4" s="11">
        <f t="shared" ref="H4:H9" si="1">F4*C4</f>
        <v>0</v>
      </c>
      <c r="I4" s="12" t="e">
        <f t="shared" ref="I4:I21" si="2">H4/$C$40</f>
        <v>#DIV/0!</v>
      </c>
      <c r="J4" s="26"/>
      <c r="K4" s="28"/>
    </row>
    <row r="5" spans="2:15" ht="13.8" x14ac:dyDescent="0.3">
      <c r="B5" s="30" t="s">
        <v>33</v>
      </c>
      <c r="C5" s="9">
        <v>100</v>
      </c>
      <c r="D5" s="29">
        <v>3800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26"/>
      <c r="K5" s="28"/>
    </row>
    <row r="6" spans="2:15" ht="13.8" x14ac:dyDescent="0.3">
      <c r="B6" s="30" t="s">
        <v>34</v>
      </c>
      <c r="C6" s="9">
        <v>100</v>
      </c>
      <c r="D6" s="29">
        <v>1400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26"/>
      <c r="K6" s="28"/>
    </row>
    <row r="7" spans="2:15" ht="13.8" x14ac:dyDescent="0.3">
      <c r="B7" s="30" t="s">
        <v>35</v>
      </c>
      <c r="C7" s="9">
        <v>120</v>
      </c>
      <c r="D7" s="29">
        <v>2200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26"/>
      <c r="K7" s="28"/>
    </row>
    <row r="8" spans="2:15" ht="13.8" x14ac:dyDescent="0.3">
      <c r="B8" s="30" t="s">
        <v>36</v>
      </c>
      <c r="C8" s="9">
        <v>100</v>
      </c>
      <c r="D8" s="29">
        <v>3700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26"/>
      <c r="K8" s="28"/>
    </row>
    <row r="9" spans="2:15" ht="27.6" x14ac:dyDescent="0.3">
      <c r="B9" s="30" t="s">
        <v>37</v>
      </c>
      <c r="C9" s="9">
        <v>120</v>
      </c>
      <c r="D9" s="29">
        <v>2500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26"/>
      <c r="K9" s="28"/>
    </row>
    <row r="10" spans="2:15" ht="13.8" x14ac:dyDescent="0.3">
      <c r="B10" s="30" t="s">
        <v>38</v>
      </c>
      <c r="C10" s="9">
        <v>100</v>
      </c>
      <c r="D10" s="29">
        <v>900</v>
      </c>
      <c r="E10" s="10"/>
      <c r="F10" s="10"/>
      <c r="G10" s="11">
        <f t="shared" si="0"/>
        <v>0</v>
      </c>
      <c r="H10" s="11">
        <f>F10*C10</f>
        <v>0</v>
      </c>
      <c r="I10" s="12" t="e">
        <f t="shared" si="2"/>
        <v>#DIV/0!</v>
      </c>
      <c r="J10" s="26"/>
      <c r="K10" s="28"/>
      <c r="L10" s="8"/>
      <c r="M10" s="8"/>
      <c r="N10" s="8"/>
      <c r="O10" s="8"/>
    </row>
    <row r="11" spans="2:15" ht="27.6" x14ac:dyDescent="0.3">
      <c r="B11" s="30" t="s">
        <v>39</v>
      </c>
      <c r="C11" s="9">
        <v>25</v>
      </c>
      <c r="D11" s="29">
        <v>600</v>
      </c>
      <c r="E11" s="10"/>
      <c r="F11" s="10"/>
      <c r="G11" s="11">
        <f t="shared" si="0"/>
        <v>0</v>
      </c>
      <c r="H11" s="11">
        <f t="shared" ref="H11:H23" si="3">F11*C11</f>
        <v>0</v>
      </c>
      <c r="I11" s="12" t="e">
        <f t="shared" si="2"/>
        <v>#DIV/0!</v>
      </c>
      <c r="J11" s="26"/>
      <c r="K11" s="28"/>
      <c r="L11" s="8"/>
      <c r="M11" s="8"/>
      <c r="N11" s="8"/>
      <c r="O11" s="8"/>
    </row>
    <row r="12" spans="2:15" ht="13.8" x14ac:dyDescent="0.3">
      <c r="B12" s="30" t="s">
        <v>40</v>
      </c>
      <c r="C12" s="9">
        <v>100</v>
      </c>
      <c r="D12" s="29">
        <v>3500</v>
      </c>
      <c r="E12" s="10"/>
      <c r="F12" s="10"/>
      <c r="G12" s="11">
        <f t="shared" ref="G12:G18" si="4">E12*C12</f>
        <v>0</v>
      </c>
      <c r="H12" s="11">
        <f t="shared" ref="H12:H18" si="5">F12*C12</f>
        <v>0</v>
      </c>
      <c r="I12" s="12" t="e">
        <f t="shared" ref="I12:I18" si="6">H12/$C$40</f>
        <v>#DIV/0!</v>
      </c>
      <c r="J12" s="26"/>
      <c r="K12" s="28"/>
      <c r="L12" s="8"/>
      <c r="M12" s="8"/>
      <c r="N12" s="8"/>
      <c r="O12" s="8"/>
    </row>
    <row r="13" spans="2:15" ht="13.8" x14ac:dyDescent="0.3">
      <c r="B13" s="30" t="s">
        <v>61</v>
      </c>
      <c r="C13" s="9">
        <v>50</v>
      </c>
      <c r="D13" s="29">
        <v>900</v>
      </c>
      <c r="E13" s="10"/>
      <c r="F13" s="10"/>
      <c r="G13" s="11">
        <f t="shared" si="4"/>
        <v>0</v>
      </c>
      <c r="H13" s="11">
        <f t="shared" si="5"/>
        <v>0</v>
      </c>
      <c r="I13" s="12" t="e">
        <f t="shared" si="6"/>
        <v>#DIV/0!</v>
      </c>
      <c r="J13" s="26"/>
      <c r="K13" s="28"/>
      <c r="L13" s="8"/>
      <c r="M13" s="8"/>
      <c r="N13" s="8"/>
      <c r="O13" s="8"/>
    </row>
    <row r="14" spans="2:15" ht="27.6" x14ac:dyDescent="0.3">
      <c r="B14" s="30" t="s">
        <v>62</v>
      </c>
      <c r="C14" s="9">
        <v>15</v>
      </c>
      <c r="D14" s="29">
        <v>1500</v>
      </c>
      <c r="E14" s="10"/>
      <c r="F14" s="10"/>
      <c r="G14" s="11">
        <f t="shared" si="4"/>
        <v>0</v>
      </c>
      <c r="H14" s="11">
        <f t="shared" si="5"/>
        <v>0</v>
      </c>
      <c r="I14" s="12" t="e">
        <f t="shared" si="6"/>
        <v>#DIV/0!</v>
      </c>
      <c r="J14" s="26"/>
      <c r="K14" s="28"/>
      <c r="L14" s="8"/>
      <c r="M14" s="8"/>
      <c r="N14" s="8"/>
      <c r="O14" s="8"/>
    </row>
    <row r="15" spans="2:15" ht="13.8" x14ac:dyDescent="0.3">
      <c r="B15" s="30" t="s">
        <v>41</v>
      </c>
      <c r="C15" s="9">
        <v>100</v>
      </c>
      <c r="D15" s="29">
        <v>5200</v>
      </c>
      <c r="E15" s="10"/>
      <c r="F15" s="10"/>
      <c r="G15" s="11">
        <f t="shared" si="4"/>
        <v>0</v>
      </c>
      <c r="H15" s="11">
        <f t="shared" si="5"/>
        <v>0</v>
      </c>
      <c r="I15" s="12" t="e">
        <f t="shared" si="6"/>
        <v>#DIV/0!</v>
      </c>
      <c r="J15" s="26"/>
      <c r="K15" s="28"/>
      <c r="L15" s="8"/>
      <c r="M15" s="8"/>
      <c r="N15" s="8"/>
      <c r="O15" s="8"/>
    </row>
    <row r="16" spans="2:15" ht="13.8" x14ac:dyDescent="0.3">
      <c r="B16" s="30" t="s">
        <v>63</v>
      </c>
      <c r="C16" s="9">
        <v>70</v>
      </c>
      <c r="D16" s="29">
        <v>2100</v>
      </c>
      <c r="E16" s="10"/>
      <c r="F16" s="10"/>
      <c r="G16" s="11">
        <f t="shared" si="4"/>
        <v>0</v>
      </c>
      <c r="H16" s="11">
        <f t="shared" si="5"/>
        <v>0</v>
      </c>
      <c r="I16" s="12" t="e">
        <f t="shared" si="6"/>
        <v>#DIV/0!</v>
      </c>
      <c r="J16" s="26"/>
      <c r="K16" s="28"/>
      <c r="L16" s="8"/>
      <c r="M16" s="8"/>
      <c r="N16" s="8"/>
      <c r="O16" s="8"/>
    </row>
    <row r="17" spans="2:16" ht="27.6" x14ac:dyDescent="0.3">
      <c r="B17" s="30" t="s">
        <v>64</v>
      </c>
      <c r="C17" s="9">
        <v>30</v>
      </c>
      <c r="D17" s="29">
        <v>3100</v>
      </c>
      <c r="E17" s="10"/>
      <c r="F17" s="10"/>
      <c r="G17" s="11">
        <f t="shared" si="4"/>
        <v>0</v>
      </c>
      <c r="H17" s="11">
        <f t="shared" si="5"/>
        <v>0</v>
      </c>
      <c r="I17" s="12" t="e">
        <f t="shared" si="6"/>
        <v>#DIV/0!</v>
      </c>
      <c r="J17" s="26"/>
      <c r="K17" s="28"/>
      <c r="L17" s="8"/>
      <c r="M17" s="8"/>
      <c r="N17" s="8"/>
      <c r="O17" s="8"/>
    </row>
    <row r="18" spans="2:16" ht="13.8" x14ac:dyDescent="0.3">
      <c r="B18" s="30" t="s">
        <v>50</v>
      </c>
      <c r="C18" s="9">
        <v>100</v>
      </c>
      <c r="D18" s="29">
        <v>7000</v>
      </c>
      <c r="E18" s="10"/>
      <c r="F18" s="10"/>
      <c r="G18" s="11">
        <f t="shared" si="4"/>
        <v>0</v>
      </c>
      <c r="H18" s="11">
        <f t="shared" si="5"/>
        <v>0</v>
      </c>
      <c r="I18" s="12" t="e">
        <f t="shared" si="6"/>
        <v>#DIV/0!</v>
      </c>
      <c r="J18" s="26"/>
      <c r="K18" s="28"/>
      <c r="L18" s="8"/>
      <c r="M18" s="8"/>
      <c r="N18" s="8"/>
      <c r="O18" s="8"/>
    </row>
    <row r="19" spans="2:16" ht="13.8" x14ac:dyDescent="0.3">
      <c r="B19" s="30" t="s">
        <v>65</v>
      </c>
      <c r="C19" s="9">
        <v>40</v>
      </c>
      <c r="D19" s="29">
        <v>1500</v>
      </c>
      <c r="E19" s="10"/>
      <c r="F19" s="10"/>
      <c r="G19" s="11">
        <f t="shared" si="0"/>
        <v>0</v>
      </c>
      <c r="H19" s="11">
        <f t="shared" si="3"/>
        <v>0</v>
      </c>
      <c r="I19" s="12" t="e">
        <f t="shared" si="2"/>
        <v>#DIV/0!</v>
      </c>
      <c r="J19" s="66"/>
      <c r="K19" s="67"/>
      <c r="L19" s="8"/>
      <c r="M19" s="8"/>
      <c r="N19" s="8"/>
      <c r="O19" s="8"/>
    </row>
    <row r="20" spans="2:16" ht="13.8" x14ac:dyDescent="0.3">
      <c r="B20" s="30" t="s">
        <v>66</v>
      </c>
      <c r="C20" s="9">
        <v>60</v>
      </c>
      <c r="D20" s="29">
        <v>2500</v>
      </c>
      <c r="E20" s="10"/>
      <c r="F20" s="10"/>
      <c r="G20" s="11">
        <f t="shared" si="0"/>
        <v>0</v>
      </c>
      <c r="H20" s="11">
        <f t="shared" si="3"/>
        <v>0</v>
      </c>
      <c r="I20" s="12" t="e">
        <f t="shared" si="2"/>
        <v>#DIV/0!</v>
      </c>
      <c r="J20" s="26"/>
      <c r="K20" s="28"/>
      <c r="L20" s="8"/>
      <c r="M20" s="8"/>
      <c r="N20" s="8"/>
      <c r="O20" s="8"/>
    </row>
    <row r="21" spans="2:16" ht="13.8" x14ac:dyDescent="0.3">
      <c r="B21" s="30" t="s">
        <v>43</v>
      </c>
      <c r="C21" s="9">
        <v>100</v>
      </c>
      <c r="D21" s="29">
        <v>9000</v>
      </c>
      <c r="E21" s="10"/>
      <c r="F21" s="10"/>
      <c r="G21" s="11">
        <f t="shared" si="0"/>
        <v>0</v>
      </c>
      <c r="H21" s="11">
        <f t="shared" si="3"/>
        <v>0</v>
      </c>
      <c r="I21" s="12" t="e">
        <f t="shared" si="2"/>
        <v>#DIV/0!</v>
      </c>
      <c r="J21" s="26"/>
      <c r="K21" s="28"/>
      <c r="L21" s="8"/>
      <c r="M21" s="8"/>
      <c r="N21" s="8"/>
      <c r="O21" s="8"/>
    </row>
    <row r="22" spans="2:16" ht="13.8" x14ac:dyDescent="0.3">
      <c r="B22" s="30" t="s">
        <v>67</v>
      </c>
      <c r="C22" s="9">
        <v>70</v>
      </c>
      <c r="D22" s="29">
        <v>2600</v>
      </c>
      <c r="E22" s="10"/>
      <c r="F22" s="10"/>
      <c r="G22" s="11">
        <f t="shared" si="0"/>
        <v>0</v>
      </c>
      <c r="H22" s="11">
        <f t="shared" si="3"/>
        <v>0</v>
      </c>
      <c r="I22" s="12" t="e">
        <f>H22/$C$40</f>
        <v>#DIV/0!</v>
      </c>
      <c r="J22" s="66"/>
      <c r="K22" s="67"/>
      <c r="L22" s="8"/>
    </row>
    <row r="23" spans="2:16" ht="13.8" x14ac:dyDescent="0.3">
      <c r="B23" s="30" t="s">
        <v>68</v>
      </c>
      <c r="C23" s="9">
        <v>30</v>
      </c>
      <c r="D23" s="29">
        <v>3700</v>
      </c>
      <c r="E23" s="10"/>
      <c r="F23" s="10"/>
      <c r="G23" s="11">
        <f t="shared" si="0"/>
        <v>0</v>
      </c>
      <c r="H23" s="11">
        <f t="shared" si="3"/>
        <v>0</v>
      </c>
      <c r="I23" s="12" t="e">
        <f>H23/$C$40</f>
        <v>#DIV/0!</v>
      </c>
      <c r="J23" s="66"/>
      <c r="K23" s="67"/>
      <c r="L23" s="8"/>
    </row>
    <row r="24" spans="2:16" ht="13.8" x14ac:dyDescent="0.3">
      <c r="B24" s="13" t="s">
        <v>2</v>
      </c>
      <c r="C24" s="13"/>
      <c r="D24" s="14">
        <f>SUMPRODUCT($C$4:$C$23,D4:D23)</f>
        <v>14289500</v>
      </c>
      <c r="E24" s="14">
        <f>SUMPRODUCT($C$4:$C$23,E4:E23)</f>
        <v>0</v>
      </c>
      <c r="F24" s="14">
        <f>SUMPRODUCT($C$4:$C$23,F4:F23)</f>
        <v>0</v>
      </c>
      <c r="G24" s="15">
        <f>SUM(G4:G23)</f>
        <v>0</v>
      </c>
      <c r="H24" s="16">
        <f>SUM(H4:H23)</f>
        <v>0</v>
      </c>
      <c r="I24" s="17" t="e">
        <f>H24/$C$40</f>
        <v>#DIV/0!</v>
      </c>
      <c r="J24" s="71"/>
      <c r="K24" s="71"/>
      <c r="L24" s="8"/>
    </row>
    <row r="25" spans="2:16" x14ac:dyDescent="0.3">
      <c r="L25" s="8"/>
    </row>
    <row r="27" spans="2:16" ht="22.8" customHeight="1" x14ac:dyDescent="0.3">
      <c r="B27" s="57" t="s">
        <v>18</v>
      </c>
      <c r="C27" s="58"/>
      <c r="D27" s="58"/>
      <c r="E27" s="58"/>
      <c r="F27" s="58"/>
      <c r="G27" s="58"/>
    </row>
    <row r="28" spans="2:16" ht="13.8" x14ac:dyDescent="0.3">
      <c r="B28" s="9" t="s">
        <v>7</v>
      </c>
      <c r="C28" s="9" t="s">
        <v>1</v>
      </c>
      <c r="D28" s="9" t="s">
        <v>4</v>
      </c>
      <c r="E28" s="59" t="s">
        <v>9</v>
      </c>
      <c r="F28" s="60"/>
      <c r="G28" s="61"/>
      <c r="H28" s="52"/>
      <c r="I28" s="53"/>
      <c r="J28" s="53"/>
      <c r="K28" s="53"/>
      <c r="L28" s="53"/>
      <c r="M28" s="53"/>
      <c r="N28" s="53"/>
      <c r="O28" s="53"/>
      <c r="P28" s="53"/>
    </row>
    <row r="29" spans="2:16" ht="13.8" x14ac:dyDescent="0.3">
      <c r="B29" s="7" t="s">
        <v>6</v>
      </c>
      <c r="C29" s="10"/>
      <c r="D29" s="18" t="e">
        <f t="shared" ref="D29:D35" si="7">C29/$C$40</f>
        <v>#DIV/0!</v>
      </c>
      <c r="E29" s="26"/>
      <c r="F29" s="27"/>
      <c r="G29" s="28"/>
    </row>
    <row r="30" spans="2:16" ht="13.8" x14ac:dyDescent="0.3">
      <c r="B30" s="7" t="s">
        <v>30</v>
      </c>
      <c r="C30" s="10"/>
      <c r="D30" s="18" t="e">
        <f t="shared" si="7"/>
        <v>#DIV/0!</v>
      </c>
      <c r="E30" s="26"/>
      <c r="F30" s="27"/>
      <c r="G30" s="28"/>
    </row>
    <row r="31" spans="2:16" ht="13.8" x14ac:dyDescent="0.3">
      <c r="B31" s="7" t="s">
        <v>31</v>
      </c>
      <c r="C31" s="10"/>
      <c r="D31" s="18" t="e">
        <f t="shared" si="7"/>
        <v>#DIV/0!</v>
      </c>
      <c r="E31" s="26"/>
      <c r="F31" s="27"/>
      <c r="G31" s="28"/>
    </row>
    <row r="32" spans="2:16" ht="13.8" x14ac:dyDescent="0.3">
      <c r="B32" s="7" t="s">
        <v>32</v>
      </c>
      <c r="C32" s="10"/>
      <c r="D32" s="18" t="e">
        <f t="shared" si="7"/>
        <v>#DIV/0!</v>
      </c>
      <c r="E32" s="26"/>
      <c r="F32" s="27"/>
      <c r="G32" s="28"/>
    </row>
    <row r="33" spans="2:7" ht="13.8" x14ac:dyDescent="0.3">
      <c r="B33" s="7" t="s">
        <v>44</v>
      </c>
      <c r="C33" s="10"/>
      <c r="D33" s="18" t="e">
        <f t="shared" si="7"/>
        <v>#DIV/0!</v>
      </c>
      <c r="E33" s="26"/>
      <c r="F33" s="27"/>
      <c r="G33" s="28"/>
    </row>
    <row r="34" spans="2:7" ht="13.8" x14ac:dyDescent="0.3">
      <c r="B34" s="7" t="s">
        <v>60</v>
      </c>
      <c r="C34" s="10"/>
      <c r="D34" s="18" t="e">
        <f t="shared" si="7"/>
        <v>#DIV/0!</v>
      </c>
      <c r="E34" s="26"/>
      <c r="F34" s="27"/>
      <c r="G34" s="28"/>
    </row>
    <row r="35" spans="2:7" ht="13.8" x14ac:dyDescent="0.3">
      <c r="B35" s="13" t="s">
        <v>2</v>
      </c>
      <c r="C35" s="20">
        <f>SUM(C29:C33)</f>
        <v>0</v>
      </c>
      <c r="D35" s="19" t="e">
        <f t="shared" si="7"/>
        <v>#DIV/0!</v>
      </c>
      <c r="E35" s="54"/>
      <c r="F35" s="55"/>
      <c r="G35" s="56"/>
    </row>
    <row r="38" spans="2:7" ht="22.8" customHeight="1" x14ac:dyDescent="0.3">
      <c r="B38" s="68" t="s">
        <v>10</v>
      </c>
      <c r="C38" s="68"/>
      <c r="D38" s="68"/>
    </row>
    <row r="39" spans="2:7" ht="14.4" x14ac:dyDescent="0.3">
      <c r="B39" s="21" t="s">
        <v>11</v>
      </c>
      <c r="C39" s="22">
        <f>G24</f>
        <v>0</v>
      </c>
      <c r="D39" s="23"/>
    </row>
    <row r="40" spans="2:7" ht="14.4" x14ac:dyDescent="0.3">
      <c r="B40" s="21" t="s">
        <v>12</v>
      </c>
      <c r="C40" s="22">
        <f>H24+C35</f>
        <v>0</v>
      </c>
      <c r="D40" s="24" t="e">
        <f>C40/$C$39</f>
        <v>#DIV/0!</v>
      </c>
    </row>
    <row r="41" spans="2:7" ht="14.4" x14ac:dyDescent="0.3">
      <c r="B41" s="21" t="s">
        <v>13</v>
      </c>
      <c r="C41" s="22">
        <f>C39-C40</f>
        <v>0</v>
      </c>
      <c r="D41" s="24" t="e">
        <f>C41/$C$39</f>
        <v>#DIV/0!</v>
      </c>
    </row>
    <row r="42" spans="2:7" ht="14.4" x14ac:dyDescent="0.3">
      <c r="B42" s="25"/>
      <c r="C42" s="25"/>
      <c r="D42" s="25"/>
    </row>
  </sheetData>
  <mergeCells count="12">
    <mergeCell ref="B38:D38"/>
    <mergeCell ref="B1:K1"/>
    <mergeCell ref="B2:K2"/>
    <mergeCell ref="J3:K3"/>
    <mergeCell ref="J19:K19"/>
    <mergeCell ref="J22:K22"/>
    <mergeCell ref="J23:K23"/>
    <mergeCell ref="J24:K24"/>
    <mergeCell ref="B27:G27"/>
    <mergeCell ref="E28:G28"/>
    <mergeCell ref="H28:P28"/>
    <mergeCell ref="E35:G3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&amp;C&amp;18All. 6_ Schema di conto economico</oddHeader>
    <oddFooter>&amp;LID 2896 - AQ Veicoli in acqusto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P42"/>
  <sheetViews>
    <sheetView tabSelected="1" view="pageLayout" topLeftCell="A5" zoomScale="77" zoomScaleNormal="100" zoomScalePageLayoutView="77" workbookViewId="0">
      <selection activeCell="B14" sqref="B14:F14"/>
    </sheetView>
  </sheetViews>
  <sheetFormatPr defaultColWidth="8.77734375" defaultRowHeight="12" x14ac:dyDescent="0.3"/>
  <cols>
    <col min="1" max="1" width="1.5546875" style="1" customWidth="1"/>
    <col min="2" max="2" width="71.21875" style="1" customWidth="1"/>
    <col min="3" max="3" width="11.44140625" style="1" customWidth="1"/>
    <col min="4" max="4" width="16.109375" style="1" customWidth="1"/>
    <col min="5" max="5" width="13.44140625" style="1" customWidth="1"/>
    <col min="6" max="6" width="11.21875" style="1" bestFit="1" customWidth="1"/>
    <col min="7" max="8" width="11.5546875" style="1" bestFit="1" customWidth="1"/>
    <col min="9" max="9" width="11.5546875" style="1" customWidth="1"/>
    <col min="10" max="10" width="10.5546875" style="1" bestFit="1" customWidth="1"/>
    <col min="11" max="11" width="11.109375" style="1" customWidth="1"/>
    <col min="12" max="14" width="9.77734375" style="1" customWidth="1"/>
    <col min="15" max="15" width="11.88671875" style="1" customWidth="1"/>
    <col min="16" max="16384" width="8.77734375" style="1"/>
  </cols>
  <sheetData>
    <row r="1" spans="2:15" ht="14.55" customHeight="1" x14ac:dyDescent="0.3">
      <c r="B1" s="62" t="s">
        <v>51</v>
      </c>
      <c r="C1" s="62"/>
      <c r="D1" s="62"/>
      <c r="E1" s="62"/>
      <c r="F1" s="62"/>
      <c r="G1" s="62"/>
      <c r="H1" s="62"/>
      <c r="I1" s="62"/>
      <c r="J1" s="62"/>
      <c r="K1" s="62"/>
    </row>
    <row r="2" spans="2:15" ht="22.8" customHeight="1" x14ac:dyDescent="0.3">
      <c r="B2" s="69" t="s">
        <v>20</v>
      </c>
      <c r="C2" s="69"/>
      <c r="D2" s="69"/>
      <c r="E2" s="69"/>
      <c r="F2" s="69"/>
      <c r="G2" s="69"/>
      <c r="H2" s="69"/>
      <c r="I2" s="69"/>
      <c r="J2" s="69"/>
      <c r="K2" s="69"/>
    </row>
    <row r="3" spans="2:15" ht="55.2" x14ac:dyDescent="0.3">
      <c r="B3" s="9" t="s">
        <v>8</v>
      </c>
      <c r="C3" s="9" t="s">
        <v>19</v>
      </c>
      <c r="D3" s="9" t="s">
        <v>3</v>
      </c>
      <c r="E3" s="9" t="s">
        <v>5</v>
      </c>
      <c r="F3" s="9" t="s">
        <v>14</v>
      </c>
      <c r="G3" s="9" t="s">
        <v>0</v>
      </c>
      <c r="H3" s="9" t="s">
        <v>1</v>
      </c>
      <c r="I3" s="9" t="s">
        <v>4</v>
      </c>
      <c r="J3" s="70" t="s">
        <v>9</v>
      </c>
      <c r="K3" s="70"/>
    </row>
    <row r="4" spans="2:15" ht="13.8" x14ac:dyDescent="0.3">
      <c r="B4" s="30" t="s">
        <v>86</v>
      </c>
      <c r="C4" s="9">
        <v>1200</v>
      </c>
      <c r="D4" s="29">
        <v>28000</v>
      </c>
      <c r="E4" s="10"/>
      <c r="F4" s="10"/>
      <c r="G4" s="11">
        <f t="shared" ref="G4:G11" si="0">E4*C4</f>
        <v>0</v>
      </c>
      <c r="H4" s="11">
        <f t="shared" ref="H4:H9" si="1">F4*C4</f>
        <v>0</v>
      </c>
      <c r="I4" s="12" t="e">
        <f t="shared" ref="I4:I11" si="2">H4/$C$40</f>
        <v>#DIV/0!</v>
      </c>
      <c r="J4" s="26"/>
      <c r="K4" s="28"/>
    </row>
    <row r="5" spans="2:15" ht="13.8" x14ac:dyDescent="0.3">
      <c r="B5" s="30" t="s">
        <v>33</v>
      </c>
      <c r="C5" s="9">
        <v>300</v>
      </c>
      <c r="D5" s="29">
        <v>3800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26"/>
      <c r="K5" s="28"/>
    </row>
    <row r="6" spans="2:15" ht="13.8" x14ac:dyDescent="0.3">
      <c r="B6" s="30" t="s">
        <v>34</v>
      </c>
      <c r="C6" s="9">
        <v>300</v>
      </c>
      <c r="D6" s="29">
        <v>1400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26"/>
      <c r="K6" s="28"/>
    </row>
    <row r="7" spans="2:15" ht="13.8" x14ac:dyDescent="0.3">
      <c r="B7" s="30" t="s">
        <v>35</v>
      </c>
      <c r="C7" s="9">
        <v>800</v>
      </c>
      <c r="D7" s="29">
        <v>2200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26"/>
      <c r="K7" s="28"/>
    </row>
    <row r="8" spans="2:15" ht="13.8" x14ac:dyDescent="0.3">
      <c r="B8" s="30" t="s">
        <v>36</v>
      </c>
      <c r="C8" s="9">
        <v>300</v>
      </c>
      <c r="D8" s="29">
        <v>3700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26"/>
      <c r="K8" s="28"/>
    </row>
    <row r="9" spans="2:15" ht="13.8" x14ac:dyDescent="0.3">
      <c r="B9" s="30" t="s">
        <v>37</v>
      </c>
      <c r="C9" s="9">
        <v>800</v>
      </c>
      <c r="D9" s="29">
        <v>2500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26"/>
      <c r="K9" s="28"/>
    </row>
    <row r="10" spans="2:15" ht="13.8" x14ac:dyDescent="0.3">
      <c r="B10" s="30" t="s">
        <v>38</v>
      </c>
      <c r="C10" s="9">
        <v>300</v>
      </c>
      <c r="D10" s="29">
        <v>900</v>
      </c>
      <c r="E10" s="10"/>
      <c r="F10" s="10"/>
      <c r="G10" s="11">
        <f t="shared" si="0"/>
        <v>0</v>
      </c>
      <c r="H10" s="11">
        <f>F10*C10</f>
        <v>0</v>
      </c>
      <c r="I10" s="12" t="e">
        <f t="shared" si="2"/>
        <v>#DIV/0!</v>
      </c>
      <c r="J10" s="26"/>
      <c r="K10" s="28"/>
      <c r="L10" s="8"/>
      <c r="M10" s="8"/>
      <c r="N10" s="8"/>
      <c r="O10" s="8"/>
    </row>
    <row r="11" spans="2:15" ht="13.8" x14ac:dyDescent="0.3">
      <c r="B11" s="30" t="s">
        <v>39</v>
      </c>
      <c r="C11" s="9">
        <v>50</v>
      </c>
      <c r="D11" s="29">
        <v>600</v>
      </c>
      <c r="E11" s="10"/>
      <c r="F11" s="10"/>
      <c r="G11" s="11">
        <f t="shared" si="0"/>
        <v>0</v>
      </c>
      <c r="H11" s="11">
        <f t="shared" ref="H11" si="3">F11*C11</f>
        <v>0</v>
      </c>
      <c r="I11" s="12" t="e">
        <f t="shared" si="2"/>
        <v>#DIV/0!</v>
      </c>
      <c r="J11" s="26"/>
      <c r="K11" s="28"/>
      <c r="L11" s="8"/>
      <c r="M11" s="8"/>
      <c r="N11" s="8"/>
      <c r="O11" s="8"/>
    </row>
    <row r="12" spans="2:15" ht="13.8" x14ac:dyDescent="0.3">
      <c r="B12" s="30" t="s">
        <v>40</v>
      </c>
      <c r="C12" s="9">
        <v>100</v>
      </c>
      <c r="D12" s="29">
        <v>3500</v>
      </c>
      <c r="E12" s="10"/>
      <c r="F12" s="10"/>
      <c r="G12" s="11">
        <f t="shared" ref="G12:G23" si="4">E12*C12</f>
        <v>0</v>
      </c>
      <c r="H12" s="11">
        <f t="shared" ref="H12:H23" si="5">F12*C12</f>
        <v>0</v>
      </c>
      <c r="I12" s="12" t="e">
        <f t="shared" ref="I12:I23" si="6">H12/$C$40</f>
        <v>#DIV/0!</v>
      </c>
      <c r="J12" s="26"/>
      <c r="K12" s="28"/>
      <c r="L12" s="8"/>
      <c r="M12" s="8"/>
      <c r="N12" s="8"/>
      <c r="O12" s="8"/>
    </row>
    <row r="13" spans="2:15" ht="13.8" x14ac:dyDescent="0.3">
      <c r="B13" s="30" t="s">
        <v>61</v>
      </c>
      <c r="C13" s="9">
        <v>50</v>
      </c>
      <c r="D13" s="29">
        <v>900</v>
      </c>
      <c r="E13" s="10"/>
      <c r="F13" s="10"/>
      <c r="G13" s="11">
        <f t="shared" si="4"/>
        <v>0</v>
      </c>
      <c r="H13" s="11">
        <f t="shared" si="5"/>
        <v>0</v>
      </c>
      <c r="I13" s="12" t="e">
        <f t="shared" si="6"/>
        <v>#DIV/0!</v>
      </c>
      <c r="J13" s="26"/>
      <c r="K13" s="28"/>
      <c r="L13" s="8"/>
      <c r="M13" s="8"/>
      <c r="N13" s="8"/>
      <c r="O13" s="8"/>
    </row>
    <row r="14" spans="2:15" ht="13.8" x14ac:dyDescent="0.3">
      <c r="B14" s="30" t="s">
        <v>62</v>
      </c>
      <c r="C14" s="9">
        <v>15</v>
      </c>
      <c r="D14" s="29">
        <v>1500</v>
      </c>
      <c r="E14" s="10"/>
      <c r="F14" s="10"/>
      <c r="G14" s="11">
        <f t="shared" si="4"/>
        <v>0</v>
      </c>
      <c r="H14" s="11">
        <f t="shared" si="5"/>
        <v>0</v>
      </c>
      <c r="I14" s="12" t="e">
        <f t="shared" si="6"/>
        <v>#DIV/0!</v>
      </c>
      <c r="J14" s="26"/>
      <c r="K14" s="28"/>
      <c r="L14" s="8"/>
      <c r="M14" s="8"/>
      <c r="N14" s="8"/>
      <c r="O14" s="8"/>
    </row>
    <row r="15" spans="2:15" ht="13.8" x14ac:dyDescent="0.3">
      <c r="B15" s="30" t="s">
        <v>41</v>
      </c>
      <c r="C15" s="9">
        <v>200</v>
      </c>
      <c r="D15" s="29">
        <v>5200</v>
      </c>
      <c r="E15" s="10"/>
      <c r="F15" s="10"/>
      <c r="G15" s="11">
        <f t="shared" si="4"/>
        <v>0</v>
      </c>
      <c r="H15" s="11">
        <f t="shared" si="5"/>
        <v>0</v>
      </c>
      <c r="I15" s="12" t="e">
        <f t="shared" si="6"/>
        <v>#DIV/0!</v>
      </c>
      <c r="J15" s="26"/>
      <c r="K15" s="28"/>
      <c r="L15" s="8"/>
      <c r="M15" s="8"/>
      <c r="N15" s="8"/>
      <c r="O15" s="8"/>
    </row>
    <row r="16" spans="2:15" ht="13.8" x14ac:dyDescent="0.3">
      <c r="B16" s="30" t="s">
        <v>80</v>
      </c>
      <c r="C16" s="9">
        <v>70</v>
      </c>
      <c r="D16" s="29">
        <v>2100</v>
      </c>
      <c r="E16" s="10"/>
      <c r="F16" s="10"/>
      <c r="G16" s="11">
        <f t="shared" si="4"/>
        <v>0</v>
      </c>
      <c r="H16" s="11">
        <f t="shared" si="5"/>
        <v>0</v>
      </c>
      <c r="I16" s="12" t="e">
        <f t="shared" si="6"/>
        <v>#DIV/0!</v>
      </c>
      <c r="J16" s="66"/>
      <c r="K16" s="67"/>
      <c r="L16" s="8"/>
      <c r="M16" s="8"/>
      <c r="N16" s="8"/>
      <c r="O16" s="8"/>
    </row>
    <row r="17" spans="2:16" ht="13.8" x14ac:dyDescent="0.3">
      <c r="B17" s="30" t="s">
        <v>64</v>
      </c>
      <c r="C17" s="9">
        <v>30</v>
      </c>
      <c r="D17" s="29">
        <v>3100</v>
      </c>
      <c r="E17" s="10"/>
      <c r="F17" s="10"/>
      <c r="G17" s="11">
        <f t="shared" si="4"/>
        <v>0</v>
      </c>
      <c r="H17" s="11">
        <f t="shared" si="5"/>
        <v>0</v>
      </c>
      <c r="I17" s="12" t="e">
        <f t="shared" si="6"/>
        <v>#DIV/0!</v>
      </c>
      <c r="J17" s="26"/>
      <c r="K17" s="28"/>
      <c r="L17" s="8"/>
      <c r="M17" s="8"/>
      <c r="N17" s="8"/>
      <c r="O17" s="8"/>
    </row>
    <row r="18" spans="2:16" ht="13.8" x14ac:dyDescent="0.3">
      <c r="B18" s="30" t="s">
        <v>42</v>
      </c>
      <c r="C18" s="9">
        <v>200</v>
      </c>
      <c r="D18" s="29">
        <v>8000</v>
      </c>
      <c r="E18" s="10"/>
      <c r="F18" s="10"/>
      <c r="G18" s="11">
        <f t="shared" si="4"/>
        <v>0</v>
      </c>
      <c r="H18" s="11">
        <f t="shared" si="5"/>
        <v>0</v>
      </c>
      <c r="I18" s="12" t="e">
        <f t="shared" si="6"/>
        <v>#DIV/0!</v>
      </c>
      <c r="J18" s="26"/>
      <c r="K18" s="28"/>
      <c r="L18" s="8"/>
      <c r="M18" s="8"/>
      <c r="N18" s="8"/>
      <c r="O18" s="8"/>
    </row>
    <row r="19" spans="2:16" ht="13.8" x14ac:dyDescent="0.3">
      <c r="B19" s="30" t="s">
        <v>65</v>
      </c>
      <c r="C19" s="9">
        <v>40</v>
      </c>
      <c r="D19" s="29">
        <v>1500</v>
      </c>
      <c r="E19" s="10"/>
      <c r="F19" s="10"/>
      <c r="G19" s="11">
        <f t="shared" si="4"/>
        <v>0</v>
      </c>
      <c r="H19" s="11">
        <f t="shared" si="5"/>
        <v>0</v>
      </c>
      <c r="I19" s="12" t="e">
        <f t="shared" si="6"/>
        <v>#DIV/0!</v>
      </c>
      <c r="J19" s="26"/>
      <c r="K19" s="28"/>
      <c r="L19" s="8"/>
      <c r="M19" s="8"/>
      <c r="N19" s="8"/>
      <c r="O19" s="8"/>
    </row>
    <row r="20" spans="2:16" ht="13.8" x14ac:dyDescent="0.3">
      <c r="B20" s="30" t="s">
        <v>66</v>
      </c>
      <c r="C20" s="9">
        <v>80</v>
      </c>
      <c r="D20" s="29">
        <v>2500</v>
      </c>
      <c r="E20" s="10"/>
      <c r="F20" s="10"/>
      <c r="G20" s="11">
        <f t="shared" si="4"/>
        <v>0</v>
      </c>
      <c r="H20" s="11">
        <f t="shared" si="5"/>
        <v>0</v>
      </c>
      <c r="I20" s="12" t="e">
        <f t="shared" si="6"/>
        <v>#DIV/0!</v>
      </c>
      <c r="J20" s="26"/>
      <c r="K20" s="28"/>
      <c r="L20" s="8"/>
      <c r="M20" s="8"/>
      <c r="N20" s="8"/>
      <c r="O20" s="8"/>
    </row>
    <row r="21" spans="2:16" ht="13.8" x14ac:dyDescent="0.3">
      <c r="B21" s="30" t="s">
        <v>87</v>
      </c>
      <c r="C21" s="9">
        <v>300</v>
      </c>
      <c r="D21" s="29">
        <v>10000</v>
      </c>
      <c r="E21" s="10"/>
      <c r="F21" s="10"/>
      <c r="G21" s="11">
        <f t="shared" si="4"/>
        <v>0</v>
      </c>
      <c r="H21" s="11">
        <f t="shared" si="5"/>
        <v>0</v>
      </c>
      <c r="I21" s="12" t="e">
        <f t="shared" si="6"/>
        <v>#DIV/0!</v>
      </c>
      <c r="J21" s="26"/>
      <c r="K21" s="28"/>
      <c r="L21" s="8"/>
      <c r="M21" s="8"/>
      <c r="N21" s="8"/>
      <c r="O21" s="8"/>
    </row>
    <row r="22" spans="2:16" ht="13.8" x14ac:dyDescent="0.3">
      <c r="B22" s="30" t="s">
        <v>67</v>
      </c>
      <c r="C22" s="9">
        <v>70</v>
      </c>
      <c r="D22" s="29">
        <v>2600</v>
      </c>
      <c r="E22" s="10"/>
      <c r="F22" s="10"/>
      <c r="G22" s="11">
        <f t="shared" si="4"/>
        <v>0</v>
      </c>
      <c r="H22" s="11">
        <f t="shared" si="5"/>
        <v>0</v>
      </c>
      <c r="I22" s="12" t="e">
        <f t="shared" si="6"/>
        <v>#DIV/0!</v>
      </c>
      <c r="J22" s="66"/>
      <c r="K22" s="67"/>
      <c r="L22" s="8"/>
    </row>
    <row r="23" spans="2:16" ht="13.8" x14ac:dyDescent="0.3">
      <c r="B23" s="30" t="s">
        <v>68</v>
      </c>
      <c r="C23" s="9">
        <v>65</v>
      </c>
      <c r="D23" s="29">
        <v>3700</v>
      </c>
      <c r="E23" s="10"/>
      <c r="F23" s="10"/>
      <c r="G23" s="11">
        <f t="shared" si="4"/>
        <v>0</v>
      </c>
      <c r="H23" s="11">
        <f t="shared" si="5"/>
        <v>0</v>
      </c>
      <c r="I23" s="12" t="e">
        <f t="shared" si="6"/>
        <v>#DIV/0!</v>
      </c>
      <c r="J23" s="66"/>
      <c r="K23" s="67"/>
      <c r="L23" s="8"/>
    </row>
    <row r="24" spans="2:16" ht="13.8" x14ac:dyDescent="0.3">
      <c r="B24" s="13" t="s">
        <v>2</v>
      </c>
      <c r="C24" s="13"/>
      <c r="D24" s="14">
        <f>SUMPRODUCT($C$4:$C$23,D4:D23)</f>
        <v>47310000</v>
      </c>
      <c r="E24" s="14">
        <f>SUMPRODUCT($C$4:$C$23,E4:E23)</f>
        <v>0</v>
      </c>
      <c r="F24" s="14">
        <f>SUMPRODUCT($C$4:$C$23,F4:F23)</f>
        <v>0</v>
      </c>
      <c r="G24" s="15">
        <f>SUM(G4:G23)</f>
        <v>0</v>
      </c>
      <c r="H24" s="16">
        <f>SUM(H4:H23)</f>
        <v>0</v>
      </c>
      <c r="I24" s="17" t="e">
        <f>H24/$C$40</f>
        <v>#DIV/0!</v>
      </c>
      <c r="J24" s="71"/>
      <c r="K24" s="71"/>
      <c r="L24" s="8"/>
    </row>
    <row r="25" spans="2:16" x14ac:dyDescent="0.3">
      <c r="L25" s="8"/>
    </row>
    <row r="27" spans="2:16" ht="22.8" customHeight="1" x14ac:dyDescent="0.3">
      <c r="B27" s="57" t="s">
        <v>18</v>
      </c>
      <c r="C27" s="58"/>
      <c r="D27" s="58"/>
      <c r="E27" s="58"/>
      <c r="F27" s="58"/>
      <c r="G27" s="58"/>
    </row>
    <row r="28" spans="2:16" ht="13.8" x14ac:dyDescent="0.3">
      <c r="B28" s="9" t="s">
        <v>7</v>
      </c>
      <c r="C28" s="9" t="s">
        <v>1</v>
      </c>
      <c r="D28" s="9" t="s">
        <v>4</v>
      </c>
      <c r="E28" s="59" t="s">
        <v>9</v>
      </c>
      <c r="F28" s="60"/>
      <c r="G28" s="61"/>
      <c r="H28" s="52"/>
      <c r="I28" s="53"/>
      <c r="J28" s="53"/>
      <c r="K28" s="53"/>
      <c r="L28" s="53"/>
      <c r="M28" s="53"/>
      <c r="N28" s="53"/>
      <c r="O28" s="53"/>
      <c r="P28" s="53"/>
    </row>
    <row r="29" spans="2:16" ht="13.8" x14ac:dyDescent="0.3">
      <c r="B29" s="7" t="s">
        <v>6</v>
      </c>
      <c r="C29" s="10"/>
      <c r="D29" s="18" t="e">
        <f t="shared" ref="D29:D35" si="7">C29/$C$40</f>
        <v>#DIV/0!</v>
      </c>
      <c r="E29" s="26"/>
      <c r="F29" s="27"/>
      <c r="G29" s="28"/>
    </row>
    <row r="30" spans="2:16" ht="13.8" x14ac:dyDescent="0.3">
      <c r="B30" s="7" t="s">
        <v>30</v>
      </c>
      <c r="C30" s="10"/>
      <c r="D30" s="18" t="e">
        <f t="shared" si="7"/>
        <v>#DIV/0!</v>
      </c>
      <c r="E30" s="26"/>
      <c r="F30" s="27"/>
      <c r="G30" s="28"/>
    </row>
    <row r="31" spans="2:16" ht="13.8" x14ac:dyDescent="0.3">
      <c r="B31" s="7" t="s">
        <v>31</v>
      </c>
      <c r="C31" s="10"/>
      <c r="D31" s="18" t="e">
        <f t="shared" si="7"/>
        <v>#DIV/0!</v>
      </c>
      <c r="E31" s="26"/>
      <c r="F31" s="27"/>
      <c r="G31" s="28"/>
    </row>
    <row r="32" spans="2:16" ht="13.8" x14ac:dyDescent="0.3">
      <c r="B32" s="7" t="s">
        <v>32</v>
      </c>
      <c r="C32" s="10"/>
      <c r="D32" s="18" t="e">
        <f t="shared" si="7"/>
        <v>#DIV/0!</v>
      </c>
      <c r="E32" s="26"/>
      <c r="F32" s="27"/>
      <c r="G32" s="28"/>
    </row>
    <row r="33" spans="2:7" ht="13.8" x14ac:dyDescent="0.3">
      <c r="B33" s="7" t="s">
        <v>44</v>
      </c>
      <c r="C33" s="10"/>
      <c r="D33" s="18" t="e">
        <f t="shared" si="7"/>
        <v>#DIV/0!</v>
      </c>
      <c r="E33" s="26"/>
      <c r="F33" s="27"/>
      <c r="G33" s="28"/>
    </row>
    <row r="34" spans="2:7" ht="13.8" x14ac:dyDescent="0.3">
      <c r="B34" s="7" t="s">
        <v>60</v>
      </c>
      <c r="C34" s="10"/>
      <c r="D34" s="18" t="e">
        <f t="shared" si="7"/>
        <v>#DIV/0!</v>
      </c>
      <c r="E34" s="26"/>
      <c r="F34" s="27"/>
      <c r="G34" s="28"/>
    </row>
    <row r="35" spans="2:7" ht="13.8" x14ac:dyDescent="0.3">
      <c r="B35" s="13" t="s">
        <v>2</v>
      </c>
      <c r="C35" s="20">
        <f>SUM(C29:C33)</f>
        <v>0</v>
      </c>
      <c r="D35" s="19" t="e">
        <f t="shared" si="7"/>
        <v>#DIV/0!</v>
      </c>
      <c r="E35" s="54"/>
      <c r="F35" s="55"/>
      <c r="G35" s="56"/>
    </row>
    <row r="38" spans="2:7" ht="22.8" customHeight="1" x14ac:dyDescent="0.3">
      <c r="B38" s="68" t="s">
        <v>10</v>
      </c>
      <c r="C38" s="68"/>
      <c r="D38" s="68"/>
    </row>
    <row r="39" spans="2:7" ht="14.4" x14ac:dyDescent="0.3">
      <c r="B39" s="21" t="s">
        <v>11</v>
      </c>
      <c r="C39" s="22">
        <f>G24</f>
        <v>0</v>
      </c>
      <c r="D39" s="23"/>
    </row>
    <row r="40" spans="2:7" ht="14.4" x14ac:dyDescent="0.3">
      <c r="B40" s="21" t="s">
        <v>12</v>
      </c>
      <c r="C40" s="22">
        <f>H24+C35</f>
        <v>0</v>
      </c>
      <c r="D40" s="24" t="e">
        <f>C40/$C$39</f>
        <v>#DIV/0!</v>
      </c>
    </row>
    <row r="41" spans="2:7" ht="14.4" x14ac:dyDescent="0.3">
      <c r="B41" s="21" t="s">
        <v>13</v>
      </c>
      <c r="C41" s="22">
        <f>C39-C40</f>
        <v>0</v>
      </c>
      <c r="D41" s="24" t="e">
        <f>C41/$C$39</f>
        <v>#DIV/0!</v>
      </c>
    </row>
    <row r="42" spans="2:7" ht="14.4" x14ac:dyDescent="0.3">
      <c r="B42" s="25"/>
      <c r="C42" s="25"/>
      <c r="D42" s="25"/>
    </row>
  </sheetData>
  <mergeCells count="12">
    <mergeCell ref="B38:D38"/>
    <mergeCell ref="B1:K1"/>
    <mergeCell ref="B2:K2"/>
    <mergeCell ref="J3:K3"/>
    <mergeCell ref="J16:K16"/>
    <mergeCell ref="J22:K22"/>
    <mergeCell ref="J23:K23"/>
    <mergeCell ref="J24:K24"/>
    <mergeCell ref="B27:G27"/>
    <mergeCell ref="E28:G28"/>
    <mergeCell ref="H28:P28"/>
    <mergeCell ref="E35:G35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&amp;C&amp;18All. 6_ Schema di conto economico</oddHeader>
    <oddFooter>&amp;LID 2896 - AQ Veicoli in acqusto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P42"/>
  <sheetViews>
    <sheetView tabSelected="1" view="pageLayout" topLeftCell="A12" zoomScale="77" zoomScaleNormal="100" zoomScalePageLayoutView="77" workbookViewId="0">
      <selection activeCell="B14" sqref="B14:F14"/>
    </sheetView>
  </sheetViews>
  <sheetFormatPr defaultColWidth="8.77734375" defaultRowHeight="12" x14ac:dyDescent="0.3"/>
  <cols>
    <col min="1" max="1" width="1.5546875" style="1" customWidth="1"/>
    <col min="2" max="2" width="65.33203125" style="1" customWidth="1"/>
    <col min="3" max="3" width="11.44140625" style="1" customWidth="1"/>
    <col min="4" max="4" width="16.44140625" style="1" customWidth="1"/>
    <col min="5" max="5" width="13.44140625" style="1" customWidth="1"/>
    <col min="6" max="6" width="11.21875" style="1" bestFit="1" customWidth="1"/>
    <col min="7" max="8" width="11.5546875" style="1" bestFit="1" customWidth="1"/>
    <col min="9" max="9" width="11.5546875" style="1" customWidth="1"/>
    <col min="10" max="10" width="10.5546875" style="1" bestFit="1" customWidth="1"/>
    <col min="11" max="11" width="11.109375" style="1" customWidth="1"/>
    <col min="12" max="14" width="9.77734375" style="1" customWidth="1"/>
    <col min="15" max="15" width="11.88671875" style="1" customWidth="1"/>
    <col min="16" max="16384" width="8.77734375" style="1"/>
  </cols>
  <sheetData>
    <row r="1" spans="2:15" ht="14.55" customHeight="1" x14ac:dyDescent="0.3">
      <c r="B1" s="62" t="s">
        <v>55</v>
      </c>
      <c r="C1" s="62"/>
      <c r="D1" s="62"/>
      <c r="E1" s="62"/>
      <c r="F1" s="62"/>
      <c r="G1" s="62"/>
      <c r="H1" s="62"/>
      <c r="I1" s="62"/>
      <c r="J1" s="62"/>
      <c r="K1" s="62"/>
    </row>
    <row r="2" spans="2:15" ht="22.8" customHeight="1" x14ac:dyDescent="0.3">
      <c r="B2" s="69" t="s">
        <v>20</v>
      </c>
      <c r="C2" s="69"/>
      <c r="D2" s="69"/>
      <c r="E2" s="69"/>
      <c r="F2" s="69"/>
      <c r="G2" s="69"/>
      <c r="H2" s="69"/>
      <c r="I2" s="69"/>
      <c r="J2" s="69"/>
      <c r="K2" s="69"/>
    </row>
    <row r="3" spans="2:15" ht="55.2" x14ac:dyDescent="0.3">
      <c r="B3" s="9" t="s">
        <v>8</v>
      </c>
      <c r="C3" s="9" t="s">
        <v>19</v>
      </c>
      <c r="D3" s="9" t="s">
        <v>3</v>
      </c>
      <c r="E3" s="9" t="s">
        <v>5</v>
      </c>
      <c r="F3" s="9" t="s">
        <v>14</v>
      </c>
      <c r="G3" s="9" t="s">
        <v>0</v>
      </c>
      <c r="H3" s="9" t="s">
        <v>1</v>
      </c>
      <c r="I3" s="9" t="s">
        <v>4</v>
      </c>
      <c r="J3" s="70" t="s">
        <v>9</v>
      </c>
      <c r="K3" s="70"/>
    </row>
    <row r="4" spans="2:15" ht="13.8" x14ac:dyDescent="0.3">
      <c r="B4" s="30" t="s">
        <v>88</v>
      </c>
      <c r="C4" s="9">
        <v>400</v>
      </c>
      <c r="D4" s="29">
        <v>33000</v>
      </c>
      <c r="E4" s="10"/>
      <c r="F4" s="10"/>
      <c r="G4" s="11">
        <f t="shared" ref="G4:G23" si="0">E4*C4</f>
        <v>0</v>
      </c>
      <c r="H4" s="11">
        <f t="shared" ref="H4:H9" si="1">F4*C4</f>
        <v>0</v>
      </c>
      <c r="I4" s="12" t="e">
        <f t="shared" ref="I4:I21" si="2">H4/$C$40</f>
        <v>#DIV/0!</v>
      </c>
      <c r="J4" s="26"/>
      <c r="K4" s="28"/>
    </row>
    <row r="5" spans="2:15" ht="13.8" x14ac:dyDescent="0.3">
      <c r="B5" s="30" t="s">
        <v>33</v>
      </c>
      <c r="C5" s="9">
        <v>50</v>
      </c>
      <c r="D5" s="29">
        <v>3800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26"/>
      <c r="K5" s="28"/>
    </row>
    <row r="6" spans="2:15" ht="13.8" x14ac:dyDescent="0.3">
      <c r="B6" s="30" t="s">
        <v>34</v>
      </c>
      <c r="C6" s="9">
        <v>50</v>
      </c>
      <c r="D6" s="29">
        <v>1400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26"/>
      <c r="K6" s="28"/>
    </row>
    <row r="7" spans="2:15" ht="13.8" x14ac:dyDescent="0.3">
      <c r="B7" s="30" t="s">
        <v>35</v>
      </c>
      <c r="C7" s="9">
        <v>250</v>
      </c>
      <c r="D7" s="29">
        <v>2200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26"/>
      <c r="K7" s="28"/>
    </row>
    <row r="8" spans="2:15" ht="13.8" x14ac:dyDescent="0.3">
      <c r="B8" s="30" t="s">
        <v>36</v>
      </c>
      <c r="C8" s="9">
        <v>50</v>
      </c>
      <c r="D8" s="29">
        <v>3900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26"/>
      <c r="K8" s="28"/>
    </row>
    <row r="9" spans="2:15" ht="13.8" x14ac:dyDescent="0.3">
      <c r="B9" s="30" t="s">
        <v>37</v>
      </c>
      <c r="C9" s="9">
        <v>250</v>
      </c>
      <c r="D9" s="29">
        <v>2500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26"/>
      <c r="K9" s="28"/>
    </row>
    <row r="10" spans="2:15" ht="13.8" x14ac:dyDescent="0.3">
      <c r="B10" s="30" t="s">
        <v>38</v>
      </c>
      <c r="C10" s="9">
        <v>50</v>
      </c>
      <c r="D10" s="29">
        <v>900</v>
      </c>
      <c r="E10" s="10"/>
      <c r="F10" s="10"/>
      <c r="G10" s="11">
        <f t="shared" ref="G10:G17" si="3">E10*C10</f>
        <v>0</v>
      </c>
      <c r="H10" s="11">
        <f t="shared" ref="H10:H17" si="4">F10*C10</f>
        <v>0</v>
      </c>
      <c r="I10" s="12" t="e">
        <f t="shared" ref="I10:I17" si="5">H10/$C$40</f>
        <v>#DIV/0!</v>
      </c>
      <c r="J10" s="26"/>
      <c r="K10" s="28"/>
    </row>
    <row r="11" spans="2:15" ht="13.8" x14ac:dyDescent="0.3">
      <c r="B11" s="30" t="s">
        <v>39</v>
      </c>
      <c r="C11" s="9">
        <v>25</v>
      </c>
      <c r="D11" s="29">
        <v>600</v>
      </c>
      <c r="E11" s="10"/>
      <c r="F11" s="10"/>
      <c r="G11" s="11">
        <f t="shared" si="3"/>
        <v>0</v>
      </c>
      <c r="H11" s="11">
        <f t="shared" si="4"/>
        <v>0</v>
      </c>
      <c r="I11" s="12" t="e">
        <f t="shared" si="5"/>
        <v>#DIV/0!</v>
      </c>
      <c r="J11" s="26"/>
      <c r="K11" s="28"/>
    </row>
    <row r="12" spans="2:15" ht="13.8" x14ac:dyDescent="0.3">
      <c r="B12" s="30" t="s">
        <v>40</v>
      </c>
      <c r="C12" s="9">
        <v>100</v>
      </c>
      <c r="D12" s="29">
        <v>3500</v>
      </c>
      <c r="E12" s="10"/>
      <c r="F12" s="10"/>
      <c r="G12" s="11">
        <f t="shared" si="3"/>
        <v>0</v>
      </c>
      <c r="H12" s="11">
        <f t="shared" si="4"/>
        <v>0</v>
      </c>
      <c r="I12" s="12" t="e">
        <f t="shared" si="5"/>
        <v>#DIV/0!</v>
      </c>
      <c r="J12" s="26"/>
      <c r="K12" s="28"/>
      <c r="L12" s="8"/>
      <c r="M12" s="8"/>
      <c r="N12" s="8"/>
      <c r="O12" s="8"/>
    </row>
    <row r="13" spans="2:15" ht="13.8" x14ac:dyDescent="0.3">
      <c r="B13" s="30" t="s">
        <v>61</v>
      </c>
      <c r="C13" s="9">
        <v>50</v>
      </c>
      <c r="D13" s="29">
        <v>900</v>
      </c>
      <c r="E13" s="10"/>
      <c r="F13" s="10"/>
      <c r="G13" s="11">
        <f t="shared" si="3"/>
        <v>0</v>
      </c>
      <c r="H13" s="11">
        <f t="shared" si="4"/>
        <v>0</v>
      </c>
      <c r="I13" s="12" t="e">
        <f t="shared" si="5"/>
        <v>#DIV/0!</v>
      </c>
      <c r="J13" s="26"/>
      <c r="K13" s="28"/>
      <c r="L13" s="8"/>
      <c r="M13" s="8"/>
      <c r="N13" s="8"/>
      <c r="O13" s="8"/>
    </row>
    <row r="14" spans="2:15" ht="13.8" x14ac:dyDescent="0.3">
      <c r="B14" s="30" t="s">
        <v>62</v>
      </c>
      <c r="C14" s="9">
        <v>15</v>
      </c>
      <c r="D14" s="29">
        <v>1500</v>
      </c>
      <c r="E14" s="10"/>
      <c r="F14" s="10"/>
      <c r="G14" s="11">
        <f t="shared" si="3"/>
        <v>0</v>
      </c>
      <c r="H14" s="11">
        <f t="shared" si="4"/>
        <v>0</v>
      </c>
      <c r="I14" s="12" t="e">
        <f t="shared" si="5"/>
        <v>#DIV/0!</v>
      </c>
      <c r="J14" s="26"/>
      <c r="K14" s="28"/>
      <c r="L14" s="8"/>
      <c r="M14" s="8"/>
      <c r="N14" s="8"/>
      <c r="O14" s="8"/>
    </row>
    <row r="15" spans="2:15" ht="13.8" x14ac:dyDescent="0.3">
      <c r="B15" s="30" t="s">
        <v>41</v>
      </c>
      <c r="C15" s="9">
        <v>100</v>
      </c>
      <c r="D15" s="29">
        <v>5200</v>
      </c>
      <c r="E15" s="10"/>
      <c r="F15" s="10"/>
      <c r="G15" s="11">
        <f t="shared" si="3"/>
        <v>0</v>
      </c>
      <c r="H15" s="11">
        <f t="shared" si="4"/>
        <v>0</v>
      </c>
      <c r="I15" s="12" t="e">
        <f t="shared" si="5"/>
        <v>#DIV/0!</v>
      </c>
      <c r="J15" s="26"/>
      <c r="K15" s="28"/>
      <c r="L15" s="8"/>
      <c r="M15" s="8"/>
      <c r="N15" s="8"/>
      <c r="O15" s="8"/>
    </row>
    <row r="16" spans="2:15" ht="13.8" x14ac:dyDescent="0.3">
      <c r="B16" s="30" t="s">
        <v>63</v>
      </c>
      <c r="C16" s="9">
        <v>70</v>
      </c>
      <c r="D16" s="29">
        <v>2100</v>
      </c>
      <c r="E16" s="10"/>
      <c r="F16" s="10"/>
      <c r="G16" s="11">
        <f t="shared" si="3"/>
        <v>0</v>
      </c>
      <c r="H16" s="11">
        <f t="shared" si="4"/>
        <v>0</v>
      </c>
      <c r="I16" s="12" t="e">
        <f t="shared" si="5"/>
        <v>#DIV/0!</v>
      </c>
      <c r="J16" s="26"/>
      <c r="K16" s="28"/>
      <c r="L16" s="8"/>
      <c r="M16" s="8"/>
      <c r="N16" s="8"/>
      <c r="O16" s="8"/>
    </row>
    <row r="17" spans="2:16" ht="13.8" x14ac:dyDescent="0.3">
      <c r="B17" s="30" t="s">
        <v>64</v>
      </c>
      <c r="C17" s="9">
        <v>30</v>
      </c>
      <c r="D17" s="29">
        <v>3100</v>
      </c>
      <c r="E17" s="10"/>
      <c r="F17" s="10"/>
      <c r="G17" s="11">
        <f t="shared" si="3"/>
        <v>0</v>
      </c>
      <c r="H17" s="11">
        <f t="shared" si="4"/>
        <v>0</v>
      </c>
      <c r="I17" s="12" t="e">
        <f t="shared" si="5"/>
        <v>#DIV/0!</v>
      </c>
      <c r="J17" s="26"/>
      <c r="K17" s="28"/>
      <c r="L17" s="8"/>
      <c r="M17" s="8"/>
      <c r="N17" s="8"/>
      <c r="O17" s="8"/>
    </row>
    <row r="18" spans="2:16" ht="13.8" x14ac:dyDescent="0.3">
      <c r="B18" s="30" t="s">
        <v>42</v>
      </c>
      <c r="C18" s="9">
        <v>100</v>
      </c>
      <c r="D18" s="29">
        <v>8000</v>
      </c>
      <c r="E18" s="10"/>
      <c r="F18" s="10"/>
      <c r="G18" s="11">
        <f t="shared" si="0"/>
        <v>0</v>
      </c>
      <c r="H18" s="11">
        <f t="shared" ref="H18:H23" si="6">F18*C18</f>
        <v>0</v>
      </c>
      <c r="I18" s="12" t="e">
        <f t="shared" si="2"/>
        <v>#DIV/0!</v>
      </c>
      <c r="J18" s="26"/>
      <c r="K18" s="28"/>
      <c r="L18" s="8"/>
      <c r="M18" s="8"/>
      <c r="N18" s="8"/>
      <c r="O18" s="8"/>
    </row>
    <row r="19" spans="2:16" ht="13.8" x14ac:dyDescent="0.3">
      <c r="B19" s="30" t="s">
        <v>65</v>
      </c>
      <c r="C19" s="9">
        <v>40</v>
      </c>
      <c r="D19" s="29">
        <v>1500</v>
      </c>
      <c r="E19" s="10"/>
      <c r="F19" s="10"/>
      <c r="G19" s="11">
        <f t="shared" si="0"/>
        <v>0</v>
      </c>
      <c r="H19" s="11">
        <f t="shared" si="6"/>
        <v>0</v>
      </c>
      <c r="I19" s="12" t="e">
        <f t="shared" si="2"/>
        <v>#DIV/0!</v>
      </c>
      <c r="J19" s="66"/>
      <c r="K19" s="67"/>
      <c r="L19" s="8"/>
      <c r="M19" s="8"/>
      <c r="N19" s="8"/>
      <c r="O19" s="8"/>
    </row>
    <row r="20" spans="2:16" ht="13.8" x14ac:dyDescent="0.3">
      <c r="B20" s="30" t="s">
        <v>66</v>
      </c>
      <c r="C20" s="9">
        <v>60</v>
      </c>
      <c r="D20" s="29">
        <v>2500</v>
      </c>
      <c r="E20" s="10"/>
      <c r="F20" s="10"/>
      <c r="G20" s="11">
        <f t="shared" si="0"/>
        <v>0</v>
      </c>
      <c r="H20" s="11">
        <f t="shared" si="6"/>
        <v>0</v>
      </c>
      <c r="I20" s="12" t="e">
        <f t="shared" si="2"/>
        <v>#DIV/0!</v>
      </c>
      <c r="J20" s="26"/>
      <c r="K20" s="28"/>
      <c r="L20" s="8"/>
      <c r="M20" s="8"/>
      <c r="N20" s="8"/>
      <c r="O20" s="8"/>
    </row>
    <row r="21" spans="2:16" ht="13.8" x14ac:dyDescent="0.3">
      <c r="B21" s="30" t="s">
        <v>43</v>
      </c>
      <c r="C21" s="9">
        <v>150</v>
      </c>
      <c r="D21" s="29">
        <v>10000</v>
      </c>
      <c r="E21" s="10"/>
      <c r="F21" s="10"/>
      <c r="G21" s="11">
        <f t="shared" si="0"/>
        <v>0</v>
      </c>
      <c r="H21" s="11">
        <f t="shared" si="6"/>
        <v>0</v>
      </c>
      <c r="I21" s="12" t="e">
        <f t="shared" si="2"/>
        <v>#DIV/0!</v>
      </c>
      <c r="J21" s="26"/>
      <c r="K21" s="28"/>
      <c r="L21" s="8"/>
      <c r="M21" s="8"/>
      <c r="N21" s="8"/>
      <c r="O21" s="8"/>
    </row>
    <row r="22" spans="2:16" ht="13.8" x14ac:dyDescent="0.3">
      <c r="B22" s="30" t="s">
        <v>67</v>
      </c>
      <c r="C22" s="9">
        <v>70</v>
      </c>
      <c r="D22" s="29">
        <v>2600</v>
      </c>
      <c r="E22" s="10"/>
      <c r="F22" s="10"/>
      <c r="G22" s="11">
        <f t="shared" si="0"/>
        <v>0</v>
      </c>
      <c r="H22" s="11">
        <f t="shared" si="6"/>
        <v>0</v>
      </c>
      <c r="I22" s="12" t="e">
        <f>H22/$C$40</f>
        <v>#DIV/0!</v>
      </c>
      <c r="J22" s="66"/>
      <c r="K22" s="67"/>
      <c r="L22" s="8"/>
    </row>
    <row r="23" spans="2:16" ht="13.8" x14ac:dyDescent="0.3">
      <c r="B23" s="30" t="s">
        <v>68</v>
      </c>
      <c r="C23" s="9">
        <v>65</v>
      </c>
      <c r="D23" s="29">
        <v>3700</v>
      </c>
      <c r="E23" s="10"/>
      <c r="F23" s="10"/>
      <c r="G23" s="11">
        <f t="shared" si="0"/>
        <v>0</v>
      </c>
      <c r="H23" s="11">
        <f t="shared" si="6"/>
        <v>0</v>
      </c>
      <c r="I23" s="12" t="e">
        <f>H23/$C$40</f>
        <v>#DIV/0!</v>
      </c>
      <c r="J23" s="66"/>
      <c r="K23" s="67"/>
      <c r="L23" s="8"/>
    </row>
    <row r="24" spans="2:16" ht="13.8" x14ac:dyDescent="0.3">
      <c r="B24" s="13" t="s">
        <v>2</v>
      </c>
      <c r="C24" s="13"/>
      <c r="D24" s="14">
        <f>SUMPRODUCT($C$4:$C$23,D4:D23)</f>
        <v>19000000</v>
      </c>
      <c r="E24" s="14">
        <f>SUMPRODUCT($C$4:$C$23,E4:E23)</f>
        <v>0</v>
      </c>
      <c r="F24" s="14">
        <f>SUMPRODUCT($C$4:$C$23,F4:F23)</f>
        <v>0</v>
      </c>
      <c r="G24" s="15">
        <f>SUM(G4:G23)</f>
        <v>0</v>
      </c>
      <c r="H24" s="16">
        <f>SUM(H4:H23)</f>
        <v>0</v>
      </c>
      <c r="I24" s="17" t="e">
        <f>H24/$C$40</f>
        <v>#DIV/0!</v>
      </c>
      <c r="J24" s="71"/>
      <c r="K24" s="71"/>
      <c r="L24" s="8"/>
    </row>
    <row r="25" spans="2:16" x14ac:dyDescent="0.3">
      <c r="L25" s="8"/>
    </row>
    <row r="27" spans="2:16" ht="22.8" customHeight="1" x14ac:dyDescent="0.3">
      <c r="B27" s="57" t="s">
        <v>18</v>
      </c>
      <c r="C27" s="58"/>
      <c r="D27" s="58"/>
      <c r="E27" s="58"/>
      <c r="F27" s="58"/>
      <c r="G27" s="58"/>
    </row>
    <row r="28" spans="2:16" ht="13.8" x14ac:dyDescent="0.3">
      <c r="B28" s="9" t="s">
        <v>7</v>
      </c>
      <c r="C28" s="9" t="s">
        <v>1</v>
      </c>
      <c r="D28" s="9" t="s">
        <v>4</v>
      </c>
      <c r="E28" s="59" t="s">
        <v>9</v>
      </c>
      <c r="F28" s="60"/>
      <c r="G28" s="61"/>
      <c r="H28" s="52"/>
      <c r="I28" s="53"/>
      <c r="J28" s="53"/>
      <c r="K28" s="53"/>
      <c r="L28" s="53"/>
      <c r="M28" s="53"/>
      <c r="N28" s="53"/>
      <c r="O28" s="53"/>
      <c r="P28" s="53"/>
    </row>
    <row r="29" spans="2:16" ht="13.8" x14ac:dyDescent="0.3">
      <c r="B29" s="7" t="s">
        <v>6</v>
      </c>
      <c r="C29" s="10"/>
      <c r="D29" s="18" t="e">
        <f t="shared" ref="D29:D35" si="7">C29/$C$40</f>
        <v>#DIV/0!</v>
      </c>
      <c r="E29" s="26"/>
      <c r="F29" s="27"/>
      <c r="G29" s="28"/>
    </row>
    <row r="30" spans="2:16" ht="13.8" x14ac:dyDescent="0.3">
      <c r="B30" s="7" t="s">
        <v>30</v>
      </c>
      <c r="C30" s="10"/>
      <c r="D30" s="18" t="e">
        <f t="shared" si="7"/>
        <v>#DIV/0!</v>
      </c>
      <c r="E30" s="26"/>
      <c r="F30" s="27"/>
      <c r="G30" s="28"/>
    </row>
    <row r="31" spans="2:16" ht="13.8" x14ac:dyDescent="0.3">
      <c r="B31" s="7" t="s">
        <v>31</v>
      </c>
      <c r="C31" s="10"/>
      <c r="D31" s="18" t="e">
        <f t="shared" si="7"/>
        <v>#DIV/0!</v>
      </c>
      <c r="E31" s="26"/>
      <c r="F31" s="27"/>
      <c r="G31" s="28"/>
    </row>
    <row r="32" spans="2:16" ht="13.8" x14ac:dyDescent="0.3">
      <c r="B32" s="7" t="s">
        <v>32</v>
      </c>
      <c r="C32" s="10"/>
      <c r="D32" s="18" t="e">
        <f t="shared" si="7"/>
        <v>#DIV/0!</v>
      </c>
      <c r="E32" s="26"/>
      <c r="F32" s="27"/>
      <c r="G32" s="28"/>
    </row>
    <row r="33" spans="2:7" ht="13.8" x14ac:dyDescent="0.3">
      <c r="B33" s="7" t="s">
        <v>44</v>
      </c>
      <c r="C33" s="10"/>
      <c r="D33" s="18" t="e">
        <f t="shared" si="7"/>
        <v>#DIV/0!</v>
      </c>
      <c r="E33" s="26"/>
      <c r="F33" s="27"/>
      <c r="G33" s="28"/>
    </row>
    <row r="34" spans="2:7" ht="13.8" x14ac:dyDescent="0.3">
      <c r="B34" s="7" t="s">
        <v>60</v>
      </c>
      <c r="C34" s="10"/>
      <c r="D34" s="18" t="e">
        <f t="shared" si="7"/>
        <v>#DIV/0!</v>
      </c>
      <c r="E34" s="26"/>
      <c r="F34" s="27"/>
      <c r="G34" s="28"/>
    </row>
    <row r="35" spans="2:7" ht="13.8" x14ac:dyDescent="0.3">
      <c r="B35" s="13" t="s">
        <v>2</v>
      </c>
      <c r="C35" s="20">
        <f>SUM(C29:C33)</f>
        <v>0</v>
      </c>
      <c r="D35" s="19" t="e">
        <f t="shared" si="7"/>
        <v>#DIV/0!</v>
      </c>
      <c r="E35" s="54"/>
      <c r="F35" s="55"/>
      <c r="G35" s="56"/>
    </row>
    <row r="38" spans="2:7" ht="22.8" customHeight="1" x14ac:dyDescent="0.3">
      <c r="B38" s="68" t="s">
        <v>10</v>
      </c>
      <c r="C38" s="68"/>
      <c r="D38" s="68"/>
    </row>
    <row r="39" spans="2:7" ht="14.4" x14ac:dyDescent="0.3">
      <c r="B39" s="21" t="s">
        <v>11</v>
      </c>
      <c r="C39" s="22">
        <f>G24</f>
        <v>0</v>
      </c>
      <c r="D39" s="23"/>
    </row>
    <row r="40" spans="2:7" ht="14.4" x14ac:dyDescent="0.3">
      <c r="B40" s="21" t="s">
        <v>12</v>
      </c>
      <c r="C40" s="22">
        <f>H24+C35</f>
        <v>0</v>
      </c>
      <c r="D40" s="24" t="e">
        <f>C40/$C$39</f>
        <v>#DIV/0!</v>
      </c>
    </row>
    <row r="41" spans="2:7" ht="14.4" x14ac:dyDescent="0.3">
      <c r="B41" s="21" t="s">
        <v>13</v>
      </c>
      <c r="C41" s="22">
        <f>C39-C40</f>
        <v>0</v>
      </c>
      <c r="D41" s="24" t="e">
        <f>C41/$C$39</f>
        <v>#DIV/0!</v>
      </c>
    </row>
    <row r="42" spans="2:7" ht="14.4" x14ac:dyDescent="0.3">
      <c r="B42" s="25"/>
      <c r="C42" s="25"/>
      <c r="D42" s="25"/>
    </row>
  </sheetData>
  <mergeCells count="12">
    <mergeCell ref="B38:D38"/>
    <mergeCell ref="B1:K1"/>
    <mergeCell ref="B2:K2"/>
    <mergeCell ref="J3:K3"/>
    <mergeCell ref="J19:K19"/>
    <mergeCell ref="J22:K22"/>
    <mergeCell ref="J23:K23"/>
    <mergeCell ref="J24:K24"/>
    <mergeCell ref="B27:G27"/>
    <mergeCell ref="E28:G28"/>
    <mergeCell ref="H28:P28"/>
    <mergeCell ref="E35:G35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  <headerFooter>
    <oddHeader>&amp;C&amp;18All. 6_ Schema di conto economico</oddHeader>
    <oddFooter>&amp;LID 2896 - AQ Veicoli in acqusto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P44"/>
  <sheetViews>
    <sheetView tabSelected="1" view="pageLayout" topLeftCell="A24" zoomScale="77" zoomScaleNormal="100" zoomScalePageLayoutView="77" workbookViewId="0">
      <selection activeCell="B14" sqref="B14:F14"/>
    </sheetView>
  </sheetViews>
  <sheetFormatPr defaultColWidth="8.77734375" defaultRowHeight="12" x14ac:dyDescent="0.3"/>
  <cols>
    <col min="1" max="1" width="1.5546875" style="1" customWidth="1"/>
    <col min="2" max="2" width="82.44140625" style="1" customWidth="1"/>
    <col min="3" max="3" width="11.44140625" style="1" customWidth="1"/>
    <col min="4" max="4" width="15.109375" style="1" customWidth="1"/>
    <col min="5" max="5" width="13.44140625" style="1" customWidth="1"/>
    <col min="6" max="6" width="11.21875" style="1" bestFit="1" customWidth="1"/>
    <col min="7" max="8" width="11.5546875" style="1" bestFit="1" customWidth="1"/>
    <col min="9" max="9" width="11.5546875" style="1" customWidth="1"/>
    <col min="10" max="10" width="10.5546875" style="1" bestFit="1" customWidth="1"/>
    <col min="11" max="11" width="11.109375" style="1" customWidth="1"/>
    <col min="12" max="14" width="9.77734375" style="1" customWidth="1"/>
    <col min="15" max="15" width="11.88671875" style="1" customWidth="1"/>
    <col min="16" max="16384" width="8.77734375" style="1"/>
  </cols>
  <sheetData>
    <row r="1" spans="2:11" ht="14.55" customHeight="1" x14ac:dyDescent="0.3">
      <c r="B1" s="62" t="s">
        <v>57</v>
      </c>
      <c r="C1" s="62"/>
      <c r="D1" s="62"/>
      <c r="E1" s="62"/>
      <c r="F1" s="62"/>
      <c r="G1" s="62"/>
      <c r="H1" s="62"/>
      <c r="I1" s="62"/>
      <c r="J1" s="62"/>
      <c r="K1" s="62"/>
    </row>
    <row r="2" spans="2:11" ht="22.8" customHeight="1" x14ac:dyDescent="0.3">
      <c r="B2" s="69" t="s">
        <v>20</v>
      </c>
      <c r="C2" s="69"/>
      <c r="D2" s="69"/>
      <c r="E2" s="69"/>
      <c r="F2" s="69"/>
      <c r="G2" s="69"/>
      <c r="H2" s="69"/>
      <c r="I2" s="69"/>
      <c r="J2" s="69"/>
      <c r="K2" s="69"/>
    </row>
    <row r="3" spans="2:11" ht="55.2" x14ac:dyDescent="0.3">
      <c r="B3" s="9" t="s">
        <v>8</v>
      </c>
      <c r="C3" s="9" t="s">
        <v>19</v>
      </c>
      <c r="D3" s="9" t="s">
        <v>3</v>
      </c>
      <c r="E3" s="9" t="s">
        <v>5</v>
      </c>
      <c r="F3" s="9" t="s">
        <v>14</v>
      </c>
      <c r="G3" s="9" t="s">
        <v>0</v>
      </c>
      <c r="H3" s="9" t="s">
        <v>1</v>
      </c>
      <c r="I3" s="9" t="s">
        <v>4</v>
      </c>
      <c r="J3" s="70" t="s">
        <v>9</v>
      </c>
      <c r="K3" s="70"/>
    </row>
    <row r="4" spans="2:11" ht="13.8" x14ac:dyDescent="0.3">
      <c r="B4" s="30" t="s">
        <v>89</v>
      </c>
      <c r="C4" s="9">
        <v>350</v>
      </c>
      <c r="D4" s="29">
        <v>40000</v>
      </c>
      <c r="E4" s="10"/>
      <c r="F4" s="10"/>
      <c r="G4" s="11">
        <f t="shared" ref="G4:G23" si="0">E4*C4</f>
        <v>0</v>
      </c>
      <c r="H4" s="11">
        <f t="shared" ref="H4:H9" si="1">F4*C4</f>
        <v>0</v>
      </c>
      <c r="I4" s="12" t="e">
        <f t="shared" ref="I4:I21" si="2">H4/$C$42</f>
        <v>#DIV/0!</v>
      </c>
      <c r="J4" s="26"/>
      <c r="K4" s="28"/>
    </row>
    <row r="5" spans="2:11" ht="13.8" x14ac:dyDescent="0.3">
      <c r="B5" s="30" t="s">
        <v>33</v>
      </c>
      <c r="C5" s="9">
        <v>250</v>
      </c>
      <c r="D5" s="29">
        <v>3800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26"/>
      <c r="K5" s="28"/>
    </row>
    <row r="6" spans="2:11" ht="13.8" x14ac:dyDescent="0.3">
      <c r="B6" s="30" t="s">
        <v>34</v>
      </c>
      <c r="C6" s="9">
        <v>250</v>
      </c>
      <c r="D6" s="29">
        <v>1400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26"/>
      <c r="K6" s="28"/>
    </row>
    <row r="7" spans="2:11" ht="13.8" x14ac:dyDescent="0.3">
      <c r="B7" s="30" t="s">
        <v>35</v>
      </c>
      <c r="C7" s="9">
        <v>50</v>
      </c>
      <c r="D7" s="29">
        <v>2200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26"/>
      <c r="K7" s="28"/>
    </row>
    <row r="8" spans="2:11" ht="13.8" x14ac:dyDescent="0.3">
      <c r="B8" s="30" t="s">
        <v>36</v>
      </c>
      <c r="C8" s="9">
        <v>200</v>
      </c>
      <c r="D8" s="29">
        <v>3500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26"/>
      <c r="K8" s="28"/>
    </row>
    <row r="9" spans="2:11" ht="13.8" x14ac:dyDescent="0.3">
      <c r="B9" s="30" t="s">
        <v>37</v>
      </c>
      <c r="C9" s="9">
        <v>50</v>
      </c>
      <c r="D9" s="29">
        <v>2500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26"/>
      <c r="K9" s="28"/>
    </row>
    <row r="10" spans="2:11" ht="13.8" x14ac:dyDescent="0.3">
      <c r="B10" s="30" t="s">
        <v>38</v>
      </c>
      <c r="C10" s="9">
        <v>50</v>
      </c>
      <c r="D10" s="29">
        <v>900</v>
      </c>
      <c r="E10" s="10"/>
      <c r="F10" s="10"/>
      <c r="G10" s="11">
        <f t="shared" ref="G10:G16" si="3">E10*C10</f>
        <v>0</v>
      </c>
      <c r="H10" s="11">
        <f t="shared" ref="H10:H16" si="4">F10*C10</f>
        <v>0</v>
      </c>
      <c r="I10" s="12" t="e">
        <f t="shared" ref="I10:I16" si="5">H10/$C$42</f>
        <v>#DIV/0!</v>
      </c>
      <c r="J10" s="26"/>
      <c r="K10" s="28"/>
    </row>
    <row r="11" spans="2:11" ht="13.8" x14ac:dyDescent="0.3">
      <c r="B11" s="30" t="s">
        <v>39</v>
      </c>
      <c r="C11" s="9">
        <v>250</v>
      </c>
      <c r="D11" s="29">
        <v>600</v>
      </c>
      <c r="E11" s="10"/>
      <c r="F11" s="10"/>
      <c r="G11" s="11">
        <f t="shared" si="3"/>
        <v>0</v>
      </c>
      <c r="H11" s="11">
        <f t="shared" si="4"/>
        <v>0</v>
      </c>
      <c r="I11" s="12" t="e">
        <f t="shared" si="5"/>
        <v>#DIV/0!</v>
      </c>
      <c r="J11" s="26"/>
      <c r="K11" s="28"/>
    </row>
    <row r="12" spans="2:11" ht="13.8" x14ac:dyDescent="0.3">
      <c r="B12" s="30" t="s">
        <v>52</v>
      </c>
      <c r="C12" s="9">
        <v>50</v>
      </c>
      <c r="D12" s="29">
        <v>3500</v>
      </c>
      <c r="E12" s="10"/>
      <c r="F12" s="10"/>
      <c r="G12" s="11">
        <f t="shared" si="3"/>
        <v>0</v>
      </c>
      <c r="H12" s="11">
        <f t="shared" si="4"/>
        <v>0</v>
      </c>
      <c r="I12" s="12" t="e">
        <f t="shared" si="5"/>
        <v>#DIV/0!</v>
      </c>
      <c r="J12" s="26"/>
      <c r="K12" s="28"/>
    </row>
    <row r="13" spans="2:11" ht="13.8" x14ac:dyDescent="0.3">
      <c r="B13" s="30" t="s">
        <v>69</v>
      </c>
      <c r="C13" s="9">
        <v>30</v>
      </c>
      <c r="D13" s="29">
        <v>600</v>
      </c>
      <c r="E13" s="10"/>
      <c r="F13" s="10"/>
      <c r="G13" s="11">
        <f t="shared" si="3"/>
        <v>0</v>
      </c>
      <c r="H13" s="11">
        <f t="shared" si="4"/>
        <v>0</v>
      </c>
      <c r="I13" s="12" t="e">
        <f t="shared" si="5"/>
        <v>#DIV/0!</v>
      </c>
      <c r="J13" s="26"/>
      <c r="K13" s="28"/>
    </row>
    <row r="14" spans="2:11" ht="13.8" x14ac:dyDescent="0.3">
      <c r="B14" s="30" t="s">
        <v>70</v>
      </c>
      <c r="C14" s="9">
        <v>20</v>
      </c>
      <c r="D14" s="29">
        <v>1200</v>
      </c>
      <c r="E14" s="10"/>
      <c r="F14" s="10"/>
      <c r="G14" s="11">
        <f t="shared" si="3"/>
        <v>0</v>
      </c>
      <c r="H14" s="11">
        <f t="shared" si="4"/>
        <v>0</v>
      </c>
      <c r="I14" s="12" t="e">
        <f t="shared" si="5"/>
        <v>#DIV/0!</v>
      </c>
      <c r="J14" s="26"/>
      <c r="K14" s="28"/>
    </row>
    <row r="15" spans="2:11" ht="13.8" x14ac:dyDescent="0.3">
      <c r="B15" s="30" t="s">
        <v>53</v>
      </c>
      <c r="C15" s="9">
        <v>25</v>
      </c>
      <c r="D15" s="29">
        <v>4500</v>
      </c>
      <c r="E15" s="10"/>
      <c r="F15" s="10"/>
      <c r="G15" s="11">
        <f t="shared" si="3"/>
        <v>0</v>
      </c>
      <c r="H15" s="11">
        <f t="shared" si="4"/>
        <v>0</v>
      </c>
      <c r="I15" s="12" t="e">
        <f t="shared" si="5"/>
        <v>#DIV/0!</v>
      </c>
      <c r="J15" s="26"/>
      <c r="K15" s="28"/>
    </row>
    <row r="16" spans="2:11" ht="13.8" x14ac:dyDescent="0.3">
      <c r="B16" s="30" t="s">
        <v>71</v>
      </c>
      <c r="C16" s="9">
        <v>15</v>
      </c>
      <c r="D16" s="29">
        <v>1200</v>
      </c>
      <c r="E16" s="10"/>
      <c r="F16" s="10"/>
      <c r="G16" s="11">
        <f t="shared" si="3"/>
        <v>0</v>
      </c>
      <c r="H16" s="11">
        <f t="shared" si="4"/>
        <v>0</v>
      </c>
      <c r="I16" s="12" t="e">
        <f t="shared" si="5"/>
        <v>#DIV/0!</v>
      </c>
      <c r="J16" s="26"/>
      <c r="K16" s="28"/>
    </row>
    <row r="17" spans="2:16" ht="13.8" x14ac:dyDescent="0.3">
      <c r="B17" s="30" t="s">
        <v>72</v>
      </c>
      <c r="C17" s="9">
        <v>10</v>
      </c>
      <c r="D17" s="29">
        <v>2000</v>
      </c>
      <c r="E17" s="10"/>
      <c r="F17" s="10"/>
      <c r="G17" s="11">
        <f t="shared" si="0"/>
        <v>0</v>
      </c>
      <c r="H17" s="11">
        <f>F17*C17</f>
        <v>0</v>
      </c>
      <c r="I17" s="12" t="e">
        <f t="shared" si="2"/>
        <v>#DIV/0!</v>
      </c>
      <c r="J17" s="26"/>
      <c r="K17" s="28"/>
      <c r="L17" s="8"/>
      <c r="M17" s="8"/>
      <c r="N17" s="8"/>
      <c r="O17" s="8"/>
    </row>
    <row r="18" spans="2:16" ht="13.8" x14ac:dyDescent="0.3">
      <c r="B18" s="30" t="s">
        <v>54</v>
      </c>
      <c r="C18" s="9">
        <v>40</v>
      </c>
      <c r="D18" s="29">
        <v>6000</v>
      </c>
      <c r="E18" s="10"/>
      <c r="F18" s="10"/>
      <c r="G18" s="11">
        <f t="shared" si="0"/>
        <v>0</v>
      </c>
      <c r="H18" s="11">
        <f t="shared" ref="H18:H23" si="6">F18*C18</f>
        <v>0</v>
      </c>
      <c r="I18" s="12" t="e">
        <f t="shared" si="2"/>
        <v>#DIV/0!</v>
      </c>
      <c r="J18" s="26"/>
      <c r="K18" s="28"/>
      <c r="L18" s="8"/>
      <c r="M18" s="8"/>
      <c r="N18" s="8"/>
      <c r="O18" s="8"/>
    </row>
    <row r="19" spans="2:16" ht="13.8" x14ac:dyDescent="0.3">
      <c r="B19" s="30" t="s">
        <v>73</v>
      </c>
      <c r="C19" s="9">
        <v>15</v>
      </c>
      <c r="D19" s="29">
        <v>600</v>
      </c>
      <c r="E19" s="10"/>
      <c r="F19" s="10"/>
      <c r="G19" s="11">
        <f t="shared" si="0"/>
        <v>0</v>
      </c>
      <c r="H19" s="11">
        <f t="shared" si="6"/>
        <v>0</v>
      </c>
      <c r="I19" s="12" t="e">
        <f t="shared" si="2"/>
        <v>#DIV/0!</v>
      </c>
      <c r="J19" s="66"/>
      <c r="K19" s="67"/>
      <c r="L19" s="8"/>
      <c r="M19" s="8"/>
      <c r="N19" s="8"/>
      <c r="O19" s="8"/>
    </row>
    <row r="20" spans="2:16" ht="13.8" x14ac:dyDescent="0.3">
      <c r="B20" s="30" t="s">
        <v>74</v>
      </c>
      <c r="C20" s="9">
        <v>15</v>
      </c>
      <c r="D20" s="29">
        <v>1200</v>
      </c>
      <c r="E20" s="10"/>
      <c r="F20" s="10"/>
      <c r="G20" s="11">
        <f t="shared" si="0"/>
        <v>0</v>
      </c>
      <c r="H20" s="11">
        <f t="shared" si="6"/>
        <v>0</v>
      </c>
      <c r="I20" s="12" t="e">
        <f t="shared" si="2"/>
        <v>#DIV/0!</v>
      </c>
      <c r="J20" s="26"/>
      <c r="K20" s="28"/>
      <c r="L20" s="8"/>
      <c r="M20" s="8"/>
      <c r="N20" s="8"/>
      <c r="O20" s="8"/>
    </row>
    <row r="21" spans="2:16" ht="13.8" x14ac:dyDescent="0.3">
      <c r="B21" s="30" t="s">
        <v>56</v>
      </c>
      <c r="C21" s="9">
        <v>25</v>
      </c>
      <c r="D21" s="29">
        <v>8500</v>
      </c>
      <c r="E21" s="10"/>
      <c r="F21" s="10"/>
      <c r="G21" s="11">
        <f t="shared" si="0"/>
        <v>0</v>
      </c>
      <c r="H21" s="11">
        <f t="shared" si="6"/>
        <v>0</v>
      </c>
      <c r="I21" s="12" t="e">
        <f t="shared" si="2"/>
        <v>#DIV/0!</v>
      </c>
      <c r="J21" s="26"/>
      <c r="K21" s="28"/>
      <c r="L21" s="8"/>
      <c r="M21" s="8"/>
      <c r="N21" s="8"/>
      <c r="O21" s="8"/>
    </row>
    <row r="22" spans="2:16" ht="13.8" x14ac:dyDescent="0.3">
      <c r="B22" s="30" t="s">
        <v>75</v>
      </c>
      <c r="C22" s="9">
        <v>15</v>
      </c>
      <c r="D22" s="29">
        <v>1800</v>
      </c>
      <c r="E22" s="10"/>
      <c r="F22" s="10"/>
      <c r="G22" s="11">
        <f t="shared" si="0"/>
        <v>0</v>
      </c>
      <c r="H22" s="11">
        <f t="shared" si="6"/>
        <v>0</v>
      </c>
      <c r="I22" s="12" t="e">
        <f>H22/$C$42</f>
        <v>#DIV/0!</v>
      </c>
      <c r="J22" s="66"/>
      <c r="K22" s="67"/>
      <c r="L22" s="8"/>
    </row>
    <row r="23" spans="2:16" ht="13.8" x14ac:dyDescent="0.3">
      <c r="B23" s="30" t="s">
        <v>76</v>
      </c>
      <c r="C23" s="9">
        <v>10</v>
      </c>
      <c r="D23" s="29">
        <v>2800</v>
      </c>
      <c r="E23" s="10"/>
      <c r="F23" s="10"/>
      <c r="G23" s="11">
        <f t="shared" si="0"/>
        <v>0</v>
      </c>
      <c r="H23" s="11">
        <f t="shared" si="6"/>
        <v>0</v>
      </c>
      <c r="I23" s="12" t="e">
        <f>H23/$C$42</f>
        <v>#DIV/0!</v>
      </c>
      <c r="J23" s="66"/>
      <c r="K23" s="67"/>
      <c r="L23" s="8"/>
    </row>
    <row r="24" spans="2:16" ht="13.8" x14ac:dyDescent="0.3">
      <c r="B24" s="30" t="s">
        <v>82</v>
      </c>
      <c r="C24" s="9">
        <v>20</v>
      </c>
      <c r="D24" s="29">
        <v>1500</v>
      </c>
      <c r="E24" s="10"/>
      <c r="F24" s="10"/>
      <c r="G24" s="11">
        <f t="shared" ref="G24:G25" si="7">E24*C24</f>
        <v>0</v>
      </c>
      <c r="H24" s="11">
        <f t="shared" ref="H24:H25" si="8">F24*C24</f>
        <v>0</v>
      </c>
      <c r="I24" s="12" t="e">
        <f t="shared" ref="I24:I25" si="9">H24/$C$42</f>
        <v>#DIV/0!</v>
      </c>
      <c r="J24" s="26"/>
      <c r="K24" s="28"/>
      <c r="L24" s="8"/>
    </row>
    <row r="25" spans="2:16" ht="13.8" x14ac:dyDescent="0.3">
      <c r="B25" s="30" t="s">
        <v>83</v>
      </c>
      <c r="C25" s="9">
        <v>40</v>
      </c>
      <c r="D25" s="29">
        <v>2500</v>
      </c>
      <c r="E25" s="10"/>
      <c r="F25" s="10"/>
      <c r="G25" s="11">
        <f t="shared" si="7"/>
        <v>0</v>
      </c>
      <c r="H25" s="11">
        <f t="shared" si="8"/>
        <v>0</v>
      </c>
      <c r="I25" s="12" t="e">
        <f t="shared" si="9"/>
        <v>#DIV/0!</v>
      </c>
      <c r="J25" s="26"/>
      <c r="K25" s="28"/>
      <c r="L25" s="8"/>
    </row>
    <row r="26" spans="2:16" ht="13.8" x14ac:dyDescent="0.3">
      <c r="B26" s="13" t="s">
        <v>2</v>
      </c>
      <c r="C26" s="13"/>
      <c r="D26" s="14">
        <f>SUMPRODUCT($C$4:$C$25,D4:D25)</f>
        <v>17462000</v>
      </c>
      <c r="E26" s="14">
        <f>SUMPRODUCT($C$4:$C$23,E4:E23)</f>
        <v>0</v>
      </c>
      <c r="F26" s="14">
        <f>SUMPRODUCT($C$4:$C$23,F4:F23)</f>
        <v>0</v>
      </c>
      <c r="G26" s="15">
        <f>SUM(G4:G25)</f>
        <v>0</v>
      </c>
      <c r="H26" s="16">
        <f>SUM(H4:H25)</f>
        <v>0</v>
      </c>
      <c r="I26" s="17" t="e">
        <f>H26/$C$42</f>
        <v>#DIV/0!</v>
      </c>
      <c r="J26" s="71"/>
      <c r="K26" s="71"/>
      <c r="L26" s="8"/>
    </row>
    <row r="27" spans="2:16" x14ac:dyDescent="0.3">
      <c r="L27" s="8"/>
    </row>
    <row r="29" spans="2:16" ht="22.8" customHeight="1" x14ac:dyDescent="0.3">
      <c r="B29" s="57" t="s">
        <v>18</v>
      </c>
      <c r="C29" s="58"/>
      <c r="D29" s="58"/>
      <c r="E29" s="58"/>
      <c r="F29" s="58"/>
      <c r="G29" s="58"/>
    </row>
    <row r="30" spans="2:16" ht="13.8" x14ac:dyDescent="0.3">
      <c r="B30" s="9" t="s">
        <v>7</v>
      </c>
      <c r="C30" s="9" t="s">
        <v>1</v>
      </c>
      <c r="D30" s="9" t="s">
        <v>4</v>
      </c>
      <c r="E30" s="59" t="s">
        <v>9</v>
      </c>
      <c r="F30" s="60"/>
      <c r="G30" s="61"/>
      <c r="H30" s="52"/>
      <c r="I30" s="53"/>
      <c r="J30" s="53"/>
      <c r="K30" s="53"/>
      <c r="L30" s="53"/>
      <c r="M30" s="53"/>
      <c r="N30" s="53"/>
      <c r="O30" s="53"/>
      <c r="P30" s="53"/>
    </row>
    <row r="31" spans="2:16" ht="13.8" x14ac:dyDescent="0.3">
      <c r="B31" s="7" t="s">
        <v>6</v>
      </c>
      <c r="C31" s="10"/>
      <c r="D31" s="18" t="e">
        <f t="shared" ref="D31:D37" si="10">C31/$C$42</f>
        <v>#DIV/0!</v>
      </c>
      <c r="E31" s="26"/>
      <c r="F31" s="27"/>
      <c r="G31" s="28"/>
    </row>
    <row r="32" spans="2:16" ht="13.8" x14ac:dyDescent="0.3">
      <c r="B32" s="7" t="s">
        <v>30</v>
      </c>
      <c r="C32" s="10"/>
      <c r="D32" s="18" t="e">
        <f t="shared" si="10"/>
        <v>#DIV/0!</v>
      </c>
      <c r="E32" s="26"/>
      <c r="F32" s="27"/>
      <c r="G32" s="28"/>
    </row>
    <row r="33" spans="2:7" ht="13.8" x14ac:dyDescent="0.3">
      <c r="B33" s="7" t="s">
        <v>31</v>
      </c>
      <c r="C33" s="10"/>
      <c r="D33" s="18" t="e">
        <f t="shared" si="10"/>
        <v>#DIV/0!</v>
      </c>
      <c r="E33" s="26"/>
      <c r="F33" s="27"/>
      <c r="G33" s="28"/>
    </row>
    <row r="34" spans="2:7" ht="13.8" x14ac:dyDescent="0.3">
      <c r="B34" s="7" t="s">
        <v>32</v>
      </c>
      <c r="C34" s="10"/>
      <c r="D34" s="18" t="e">
        <f t="shared" si="10"/>
        <v>#DIV/0!</v>
      </c>
      <c r="E34" s="26"/>
      <c r="F34" s="27"/>
      <c r="G34" s="28"/>
    </row>
    <row r="35" spans="2:7" ht="13.8" x14ac:dyDescent="0.3">
      <c r="B35" s="7" t="s">
        <v>44</v>
      </c>
      <c r="C35" s="10"/>
      <c r="D35" s="18" t="e">
        <f t="shared" si="10"/>
        <v>#DIV/0!</v>
      </c>
      <c r="E35" s="26"/>
      <c r="F35" s="27"/>
      <c r="G35" s="28"/>
    </row>
    <row r="36" spans="2:7" ht="13.8" x14ac:dyDescent="0.3">
      <c r="B36" s="7" t="s">
        <v>60</v>
      </c>
      <c r="C36" s="10"/>
      <c r="D36" s="18" t="e">
        <f t="shared" si="10"/>
        <v>#DIV/0!</v>
      </c>
      <c r="E36" s="26"/>
      <c r="F36" s="27"/>
      <c r="G36" s="28"/>
    </row>
    <row r="37" spans="2:7" ht="13.8" x14ac:dyDescent="0.3">
      <c r="B37" s="13" t="s">
        <v>2</v>
      </c>
      <c r="C37" s="20">
        <f>SUM(C31:C35)</f>
        <v>0</v>
      </c>
      <c r="D37" s="19" t="e">
        <f t="shared" si="10"/>
        <v>#DIV/0!</v>
      </c>
      <c r="E37" s="54"/>
      <c r="F37" s="55"/>
      <c r="G37" s="56"/>
    </row>
    <row r="40" spans="2:7" ht="22.8" customHeight="1" x14ac:dyDescent="0.3">
      <c r="B40" s="68" t="s">
        <v>10</v>
      </c>
      <c r="C40" s="68"/>
      <c r="D40" s="68"/>
    </row>
    <row r="41" spans="2:7" ht="14.4" x14ac:dyDescent="0.3">
      <c r="B41" s="21" t="s">
        <v>11</v>
      </c>
      <c r="C41" s="22">
        <f>G26</f>
        <v>0</v>
      </c>
      <c r="D41" s="23"/>
    </row>
    <row r="42" spans="2:7" ht="14.4" x14ac:dyDescent="0.3">
      <c r="B42" s="21" t="s">
        <v>12</v>
      </c>
      <c r="C42" s="22">
        <f>H26+C37</f>
        <v>0</v>
      </c>
      <c r="D42" s="24" t="e">
        <f>C42/$C$41</f>
        <v>#DIV/0!</v>
      </c>
    </row>
    <row r="43" spans="2:7" ht="14.4" x14ac:dyDescent="0.3">
      <c r="B43" s="21" t="s">
        <v>13</v>
      </c>
      <c r="C43" s="22">
        <f>C41-C42</f>
        <v>0</v>
      </c>
      <c r="D43" s="24" t="e">
        <f>C43/$C$41</f>
        <v>#DIV/0!</v>
      </c>
    </row>
    <row r="44" spans="2:7" ht="14.4" x14ac:dyDescent="0.3">
      <c r="B44" s="25"/>
      <c r="C44" s="25"/>
      <c r="D44" s="25"/>
    </row>
  </sheetData>
  <mergeCells count="12">
    <mergeCell ref="B40:D40"/>
    <mergeCell ref="B1:K1"/>
    <mergeCell ref="B2:K2"/>
    <mergeCell ref="J3:K3"/>
    <mergeCell ref="J19:K19"/>
    <mergeCell ref="J22:K22"/>
    <mergeCell ref="J23:K23"/>
    <mergeCell ref="J26:K26"/>
    <mergeCell ref="B29:G29"/>
    <mergeCell ref="E30:G30"/>
    <mergeCell ref="H30:P30"/>
    <mergeCell ref="E37:G37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  <headerFooter>
    <oddHeader>&amp;C&amp;18All. 6_ Schema di conto economico</oddHeader>
    <oddFooter>&amp;LID 2896 - AQ Veicoli in acqusto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1</vt:i4>
      </vt:variant>
    </vt:vector>
  </HeadingPairs>
  <TitlesOfParts>
    <vt:vector size="13" baseType="lpstr">
      <vt:lpstr>Istruzioni compilazione</vt:lpstr>
      <vt:lpstr>Conto Economico Lotto 1</vt:lpstr>
      <vt:lpstr>Conto Economico Lotto 2</vt:lpstr>
      <vt:lpstr>Conto Economico Lotto 3</vt:lpstr>
      <vt:lpstr>Conto Economico Lotto 4</vt:lpstr>
      <vt:lpstr>Conto Economico Lotto 5</vt:lpstr>
      <vt:lpstr>Conto Economico Lotto 6</vt:lpstr>
      <vt:lpstr>Conto Economico Lotto 7</vt:lpstr>
      <vt:lpstr>Conto Economico Lotto 8</vt:lpstr>
      <vt:lpstr>Conto Economico Lotto 9</vt:lpstr>
      <vt:lpstr>Conto Economico Lotto 10</vt:lpstr>
      <vt:lpstr>Conto Economico Lotto 11</vt:lpstr>
      <vt:lpstr>'Istruzioni compilazione'!Area_stampa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Bonvissuto Valentina</cp:lastModifiedBy>
  <cp:lastPrinted>2025-12-17T08:55:14Z</cp:lastPrinted>
  <dcterms:created xsi:type="dcterms:W3CDTF">2021-02-25T11:20:16Z</dcterms:created>
  <dcterms:modified xsi:type="dcterms:W3CDTF">2025-12-17T09:06:35Z</dcterms:modified>
</cp:coreProperties>
</file>